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f5\Desktop\"/>
    </mc:Choice>
  </mc:AlternateContent>
  <xr:revisionPtr revIDLastSave="0" documentId="8_{B50888CF-192C-4A2D-97F8-27F44A91445C}" xr6:coauthVersionLast="46" xr6:coauthVersionMax="46" xr10:uidLastSave="{00000000-0000-0000-0000-000000000000}"/>
  <bookViews>
    <workbookView xWindow="-120" yWindow="-120" windowWidth="20730" windowHeight="11160" xr2:uid="{C0277A2E-E851-46A9-AC4F-2C9DA88F398B}"/>
  </bookViews>
  <sheets>
    <sheet name="2021年度予算案理事会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F69" i="1"/>
  <c r="I69" i="1" s="1"/>
  <c r="C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F49" i="1"/>
  <c r="C49" i="1"/>
  <c r="C88" i="1" s="1"/>
  <c r="I88" i="1" s="1"/>
  <c r="I46" i="1"/>
  <c r="I45" i="1"/>
  <c r="F44" i="1"/>
  <c r="C44" i="1"/>
  <c r="I44" i="1" s="1"/>
  <c r="I43" i="1"/>
  <c r="F42" i="1"/>
  <c r="C42" i="1"/>
  <c r="I42" i="1" s="1"/>
  <c r="I41" i="1"/>
  <c r="I40" i="1"/>
  <c r="I39" i="1"/>
  <c r="I38" i="1"/>
  <c r="I37" i="1"/>
  <c r="F36" i="1"/>
  <c r="C36" i="1"/>
  <c r="I36" i="1" s="1"/>
  <c r="I35" i="1"/>
  <c r="I34" i="1"/>
  <c r="I33" i="1"/>
  <c r="I32" i="1"/>
  <c r="I31" i="1"/>
  <c r="I30" i="1"/>
  <c r="I29" i="1"/>
  <c r="I28" i="1"/>
  <c r="I27" i="1"/>
  <c r="I26" i="1"/>
  <c r="F25" i="1"/>
  <c r="C25" i="1"/>
  <c r="I25" i="1" s="1"/>
  <c r="I24" i="1"/>
  <c r="I23" i="1"/>
  <c r="F22" i="1"/>
  <c r="F47" i="1" s="1"/>
  <c r="C22" i="1"/>
  <c r="C47" i="1" s="1"/>
  <c r="I21" i="1"/>
  <c r="I20" i="1"/>
  <c r="I19" i="1"/>
  <c r="I18" i="1"/>
  <c r="I17" i="1"/>
  <c r="I16" i="1"/>
  <c r="I15" i="1"/>
  <c r="I14" i="1"/>
  <c r="I13" i="1"/>
  <c r="I12" i="1"/>
  <c r="I11" i="1"/>
  <c r="I10" i="1"/>
  <c r="I47" i="1" l="1"/>
  <c r="I22" i="1"/>
  <c r="I49" i="1"/>
</calcChain>
</file>

<file path=xl/sharedStrings.xml><?xml version="1.0" encoding="utf-8"?>
<sst xmlns="http://schemas.openxmlformats.org/spreadsheetml/2006/main" count="169" uniqueCount="107">
  <si>
    <t>2021年 4月 1日から2022年 3月31日まで</t>
    <phoneticPr fontId="2"/>
  </si>
  <si>
    <t>一般社団法人日本ボクシング連盟</t>
    <rPh sb="0" eb="2">
      <t>イッパン</t>
    </rPh>
    <rPh sb="2" eb="4">
      <t>シャダン</t>
    </rPh>
    <rPh sb="4" eb="6">
      <t>ホウジン</t>
    </rPh>
    <rPh sb="6" eb="8">
      <t>ニホン</t>
    </rPh>
    <rPh sb="13" eb="15">
      <t>レンメイ</t>
    </rPh>
    <phoneticPr fontId="2"/>
  </si>
  <si>
    <t>（単位円）</t>
    <rPh sb="1" eb="3">
      <t>タンイ</t>
    </rPh>
    <rPh sb="3" eb="4">
      <t>エン</t>
    </rPh>
    <phoneticPr fontId="2"/>
  </si>
  <si>
    <t>科        目</t>
  </si>
  <si>
    <t>予算額</t>
  </si>
  <si>
    <t>前年度予算</t>
    <rPh sb="0" eb="3">
      <t>ゼンネンド</t>
    </rPh>
    <rPh sb="3" eb="5">
      <t>ヨサン</t>
    </rPh>
    <phoneticPr fontId="2"/>
  </si>
  <si>
    <t>増減</t>
    <rPh sb="0" eb="2">
      <t>ゾウゲン</t>
    </rPh>
    <phoneticPr fontId="2"/>
  </si>
  <si>
    <t>Ⅰ　一般正味財産増減の部</t>
  </si>
  <si>
    <t xml:space="preserve">  １．経常増減の部</t>
  </si>
  <si>
    <t xml:space="preserve">    (1) 経常収益</t>
  </si>
  <si>
    <t xml:space="preserve">        基    本    財     産     運    用    益</t>
  </si>
  <si>
    <t>[</t>
    <phoneticPr fontId="2"/>
  </si>
  <si>
    <t>]</t>
    <phoneticPr fontId="2"/>
  </si>
  <si>
    <t xml:space="preserve">        受       取        維        持       金</t>
  </si>
  <si>
    <t xml:space="preserve">        受       取        登        録       料</t>
  </si>
  <si>
    <t xml:space="preserve">          男       子        社        会       人</t>
  </si>
  <si>
    <t xml:space="preserve">          男       子        大        学       生</t>
  </si>
  <si>
    <t xml:space="preserve">          男       子        高        校       生</t>
  </si>
  <si>
    <t xml:space="preserve">          男       子        中        学       生</t>
  </si>
  <si>
    <t xml:space="preserve">          男       子        小        学       生</t>
  </si>
  <si>
    <t xml:space="preserve">          女       子        社        会       人</t>
  </si>
  <si>
    <t xml:space="preserve">          女       子        大        学       生</t>
  </si>
  <si>
    <t xml:space="preserve">          女       子        高        校       生</t>
  </si>
  <si>
    <t xml:space="preserve">          女       子        中        学       生</t>
  </si>
  <si>
    <t xml:space="preserve">          女       子        小        学       生</t>
  </si>
  <si>
    <t xml:space="preserve">        受          取           会           費</t>
  </si>
  <si>
    <t xml:space="preserve">          正                 会                 員</t>
  </si>
  <si>
    <t xml:space="preserve">          普          通           会           員</t>
  </si>
  <si>
    <t xml:space="preserve">        事          業           収           益</t>
  </si>
  <si>
    <t xml:space="preserve">          受       取        協        賛       金</t>
  </si>
  <si>
    <t xml:space="preserve">          受       取        広        告       料</t>
  </si>
  <si>
    <t xml:space="preserve">          受       取        参        加       料</t>
  </si>
  <si>
    <t xml:space="preserve">          受       取        放        映       料</t>
  </si>
  <si>
    <t xml:space="preserve">          検       定        料        収       入</t>
  </si>
  <si>
    <t xml:space="preserve">          審       判        受        験       料</t>
  </si>
  <si>
    <t xml:space="preserve">          認       定        料        収       入</t>
  </si>
  <si>
    <t xml:space="preserve">          査                 定                 料</t>
  </si>
  <si>
    <t xml:space="preserve">          物          品           収           入</t>
  </si>
  <si>
    <t xml:space="preserve">          雑                 収                 入</t>
  </si>
  <si>
    <t xml:space="preserve">        受     取      補      助      金     等</t>
  </si>
  <si>
    <t xml:space="preserve">          Ｊ     Ｏ      Ｃ      助      成     金</t>
  </si>
  <si>
    <t xml:space="preserve">          ス　　ポ　ー　ツ　　振　　興　　基    金</t>
    <rPh sb="20" eb="21">
      <t>シン</t>
    </rPh>
    <rPh sb="23" eb="24">
      <t>コウ</t>
    </rPh>
    <rPh sb="26" eb="27">
      <t>モト</t>
    </rPh>
    <phoneticPr fontId="2"/>
  </si>
  <si>
    <t>　　　　　く　　　じ　　　　助　　　　成　　　　金</t>
    <rPh sb="14" eb="15">
      <t>スケ</t>
    </rPh>
    <rPh sb="19" eb="20">
      <t>ナリ</t>
    </rPh>
    <rPh sb="24" eb="25">
      <t>キン</t>
    </rPh>
    <phoneticPr fontId="2"/>
  </si>
  <si>
    <t xml:space="preserve">          国                                    体</t>
  </si>
  <si>
    <t xml:space="preserve">          そ                 の                 他</t>
  </si>
  <si>
    <t xml:space="preserve">        受       取        寄        付       金</t>
  </si>
  <si>
    <t xml:space="preserve">          一       般        寄        付       金</t>
  </si>
  <si>
    <t xml:space="preserve">        雑                 収                 益</t>
  </si>
  <si>
    <t xml:space="preserve">          預          金           利           息</t>
  </si>
  <si>
    <t xml:space="preserve">        経常収益計</t>
  </si>
  <si>
    <t xml:space="preserve">    (2) 経常費用</t>
  </si>
  <si>
    <t xml:space="preserve">        事                 業                 費</t>
  </si>
  <si>
    <t xml:space="preserve">          事       業        委        託       費</t>
  </si>
  <si>
    <t xml:space="preserve">          諸                 謝                 金</t>
  </si>
  <si>
    <t xml:space="preserve">          旅       費        交        通       費</t>
  </si>
  <si>
    <t xml:space="preserve">          渡                 航                 費</t>
  </si>
  <si>
    <t xml:space="preserve">          滞                 在                 費</t>
  </si>
  <si>
    <t xml:space="preserve">          借     料      及      び      損     料</t>
  </si>
  <si>
    <t xml:space="preserve">          消          耗           品           費</t>
  </si>
  <si>
    <t xml:space="preserve">          ス    ポ    ー     ツ     用    具    費</t>
  </si>
  <si>
    <t>　　　　　備　　　　　　　品　　　　　　　　　　費</t>
    <rPh sb="5" eb="6">
      <t>ビ</t>
    </rPh>
    <rPh sb="13" eb="14">
      <t>ヒン</t>
    </rPh>
    <rPh sb="24" eb="25">
      <t>ヒ</t>
    </rPh>
    <phoneticPr fontId="2"/>
  </si>
  <si>
    <t xml:space="preserve">          印       刷        製        本       費</t>
  </si>
  <si>
    <t xml:space="preserve">          通       信        運        搬       費</t>
  </si>
  <si>
    <t xml:space="preserve">          会                 議                 費</t>
  </si>
  <si>
    <t xml:space="preserve">          雑          役           務           費</t>
  </si>
  <si>
    <t xml:space="preserve">          保                 険                 料</t>
  </si>
  <si>
    <t xml:space="preserve">          雑                                    費</t>
  </si>
  <si>
    <t xml:space="preserve">          対       象        外        経       費</t>
  </si>
  <si>
    <t>　　　　　栄　　　 養　　　  管　　　 理　　　　費</t>
    <rPh sb="5" eb="6">
      <t>サカエ</t>
    </rPh>
    <rPh sb="10" eb="11">
      <t>ヨウ</t>
    </rPh>
    <rPh sb="16" eb="17">
      <t>カン</t>
    </rPh>
    <rPh sb="21" eb="22">
      <t>リ</t>
    </rPh>
    <rPh sb="26" eb="27">
      <t>ヒ</t>
    </rPh>
    <phoneticPr fontId="2"/>
  </si>
  <si>
    <t>　　　　　委　　　員　　　会　　　事　　 業　　 費</t>
    <rPh sb="5" eb="6">
      <t>イ</t>
    </rPh>
    <rPh sb="9" eb="10">
      <t>イン</t>
    </rPh>
    <rPh sb="13" eb="14">
      <t>カイ</t>
    </rPh>
    <rPh sb="17" eb="18">
      <t>コト</t>
    </rPh>
    <rPh sb="21" eb="22">
      <t>ギョウ</t>
    </rPh>
    <rPh sb="25" eb="26">
      <t>ヒ</t>
    </rPh>
    <phoneticPr fontId="2"/>
  </si>
  <si>
    <t>　　　　　そ　　の　　他（オリンピック関連含む）</t>
    <rPh sb="11" eb="12">
      <t>タ</t>
    </rPh>
    <rPh sb="19" eb="21">
      <t>カンレン</t>
    </rPh>
    <rPh sb="21" eb="22">
      <t>フク</t>
    </rPh>
    <phoneticPr fontId="2"/>
  </si>
  <si>
    <t xml:space="preserve">        管                 理                 費</t>
  </si>
  <si>
    <t xml:space="preserve">          給          料           手           当</t>
  </si>
  <si>
    <t xml:space="preserve">          顧                 問                 料</t>
  </si>
  <si>
    <t xml:space="preserve">          業       務        委        託       費</t>
  </si>
  <si>
    <t>　　　　　社　　　会　　　　保　　　　険　　　　料</t>
    <rPh sb="5" eb="6">
      <t>シャ</t>
    </rPh>
    <rPh sb="9" eb="10">
      <t>カイ</t>
    </rPh>
    <rPh sb="14" eb="15">
      <t>タモツ</t>
    </rPh>
    <rPh sb="19" eb="20">
      <t>ケン</t>
    </rPh>
    <rPh sb="24" eb="25">
      <t>リョウ</t>
    </rPh>
    <phoneticPr fontId="2"/>
  </si>
  <si>
    <t xml:space="preserve">          旅       費        交        通       費</t>
    <rPh sb="0" eb="3">
      <t>ジムキョク</t>
    </rPh>
    <phoneticPr fontId="2"/>
  </si>
  <si>
    <t xml:space="preserve">          通                 信                 費</t>
  </si>
  <si>
    <t xml:space="preserve">          印                 刷                 費</t>
  </si>
  <si>
    <t xml:space="preserve">          賃                 借                 料</t>
  </si>
  <si>
    <t>　　　　　保　　　　　　　　 険　　　　　　　　 料</t>
    <rPh sb="5" eb="6">
      <t>タモツ</t>
    </rPh>
    <rPh sb="15" eb="16">
      <t>ケン</t>
    </rPh>
    <rPh sb="25" eb="26">
      <t>リョウ</t>
    </rPh>
    <phoneticPr fontId="2"/>
  </si>
  <si>
    <t xml:space="preserve">          租          税           公           課</t>
  </si>
  <si>
    <t xml:space="preserve">          加                 盟                 金</t>
    <phoneticPr fontId="2"/>
  </si>
  <si>
    <t xml:space="preserve">          公    益    法     人     関    係    費</t>
  </si>
  <si>
    <t xml:space="preserve">          支       払        手        数       料</t>
  </si>
  <si>
    <t xml:space="preserve">          消    耗    什     器     備    品    費</t>
  </si>
  <si>
    <t>　　　　　シ　　　　ス　　　　テ　　　　ム　　　費</t>
    <rPh sb="24" eb="25">
      <t>ヒ</t>
    </rPh>
    <phoneticPr fontId="2"/>
  </si>
  <si>
    <t xml:space="preserve">        経常費用計</t>
  </si>
  <si>
    <t xml:space="preserve">          評価損益等調整前当期経常増減額</t>
  </si>
  <si>
    <t xml:space="preserve">          評価損益等計</t>
  </si>
  <si>
    <t xml:space="preserve">          当期経常増減額</t>
  </si>
  <si>
    <t xml:space="preserve">  ２．経常外増減の部</t>
  </si>
  <si>
    <t xml:space="preserve">    (1) 経常外収益</t>
  </si>
  <si>
    <t xml:space="preserve">        経常外収益計</t>
  </si>
  <si>
    <t xml:space="preserve">    (2) 経常外費用</t>
  </si>
  <si>
    <t xml:space="preserve">        経常外費用計</t>
  </si>
  <si>
    <t xml:space="preserve">          当期経常外増減額</t>
  </si>
  <si>
    <t xml:space="preserve">          当期一般正味財産増減額</t>
  </si>
  <si>
    <t xml:space="preserve">          一般正味財産期首残高</t>
  </si>
  <si>
    <t xml:space="preserve">          一般正味財産期末残高</t>
  </si>
  <si>
    <t>Ⅱ　指定正味財産増減の部</t>
  </si>
  <si>
    <t xml:space="preserve">          当期指定正味財産増減額</t>
  </si>
  <si>
    <t xml:space="preserve">          指定正味財産期首残高</t>
  </si>
  <si>
    <t xml:space="preserve">          指定正味財産期末残高</t>
  </si>
  <si>
    <t>Ⅲ　正味財産期末残高</t>
  </si>
  <si>
    <t/>
  </si>
  <si>
    <t>2021年度予算</t>
    <rPh sb="4" eb="6">
      <t>ネンド</t>
    </rPh>
    <rPh sb="6" eb="8">
      <t>ヨサン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</si>
</sst>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color theme="1"/>
      <name val="游ゴシック"/>
      <family val="2"/>
      <charset val="128"/>
      <scheme val="minor"/>
    </font>
    <font>
      <u/>
      <sz val="2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i/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49" fontId="4" fillId="0" borderId="7" xfId="0" applyNumberFormat="1" applyFont="1" applyBorder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49" fontId="4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49" fontId="4" fillId="0" borderId="9" xfId="0" applyNumberFormat="1" applyFont="1" applyBorder="1">
      <alignment vertical="center"/>
    </xf>
    <xf numFmtId="49" fontId="4" fillId="0" borderId="5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2B8FD-671A-4210-9465-277DCD66906E}">
  <sheetPr>
    <pageSetUpPr fitToPage="1"/>
  </sheetPr>
  <dimension ref="A1:J106"/>
  <sheetViews>
    <sheetView tabSelected="1" topLeftCell="A34" workbookViewId="0">
      <selection activeCell="L11" sqref="L11"/>
    </sheetView>
  </sheetViews>
  <sheetFormatPr defaultRowHeight="18.75" x14ac:dyDescent="0.4"/>
  <cols>
    <col min="1" max="1" width="52.5" customWidth="1"/>
    <col min="2" max="2" width="1.25" customWidth="1"/>
    <col min="3" max="3" width="13.5" customWidth="1"/>
    <col min="4" max="5" width="1.625" customWidth="1"/>
    <col min="6" max="6" width="13.625" customWidth="1"/>
    <col min="7" max="8" width="1.5" customWidth="1"/>
    <col min="9" max="9" width="13.625" customWidth="1"/>
    <col min="10" max="10" width="1.5" customWidth="1"/>
  </cols>
  <sheetData>
    <row r="1" spans="1:10" ht="24" x14ac:dyDescent="0.4">
      <c r="A1" s="1" t="s">
        <v>106</v>
      </c>
      <c r="B1" s="1"/>
      <c r="C1" s="2"/>
      <c r="D1" s="2"/>
      <c r="E1" s="2"/>
      <c r="F1" s="2"/>
      <c r="G1" s="2"/>
      <c r="H1" s="2"/>
      <c r="I1" s="2"/>
      <c r="J1" s="3"/>
    </row>
    <row r="2" spans="1:10" ht="24" x14ac:dyDescent="0.4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x14ac:dyDescent="0.4">
      <c r="A3" s="4" t="s">
        <v>0</v>
      </c>
      <c r="B3" s="4"/>
      <c r="C3" s="4"/>
      <c r="D3" s="4"/>
      <c r="E3" s="4"/>
      <c r="F3" s="4"/>
      <c r="G3" s="4"/>
      <c r="H3" s="4"/>
      <c r="I3" s="4"/>
      <c r="J3" s="5"/>
    </row>
    <row r="4" spans="1:10" x14ac:dyDescent="0.4">
      <c r="A4" s="6" t="s">
        <v>1</v>
      </c>
      <c r="B4" s="6"/>
      <c r="C4" s="7"/>
      <c r="D4" s="7"/>
      <c r="E4" s="7"/>
      <c r="F4" s="7"/>
      <c r="G4" s="7"/>
      <c r="H4" s="7"/>
      <c r="I4" s="7" t="s">
        <v>2</v>
      </c>
      <c r="J4" s="7"/>
    </row>
    <row r="5" spans="1:10" x14ac:dyDescent="0.4">
      <c r="A5" s="8" t="s">
        <v>3</v>
      </c>
      <c r="B5" s="8"/>
      <c r="C5" s="9" t="s">
        <v>4</v>
      </c>
      <c r="D5" s="9"/>
      <c r="E5" s="8"/>
      <c r="F5" s="9" t="s">
        <v>5</v>
      </c>
      <c r="G5" s="9"/>
      <c r="H5" s="8"/>
      <c r="I5" s="9" t="s">
        <v>6</v>
      </c>
      <c r="J5" s="10"/>
    </row>
    <row r="6" spans="1:10" x14ac:dyDescent="0.4">
      <c r="A6" s="11" t="s">
        <v>7</v>
      </c>
      <c r="B6" s="11"/>
      <c r="C6" s="12"/>
      <c r="D6" s="12"/>
      <c r="E6" s="13"/>
      <c r="F6" s="12"/>
      <c r="G6" s="12"/>
      <c r="H6" s="13"/>
      <c r="I6" s="12"/>
      <c r="J6" s="14"/>
    </row>
    <row r="7" spans="1:10" x14ac:dyDescent="0.4">
      <c r="A7" s="15" t="s">
        <v>8</v>
      </c>
      <c r="B7" s="15"/>
      <c r="C7" s="16"/>
      <c r="D7" s="16"/>
      <c r="E7" s="17"/>
      <c r="F7" s="16"/>
      <c r="G7" s="16"/>
      <c r="H7" s="17"/>
      <c r="I7" s="16"/>
      <c r="J7" s="18"/>
    </row>
    <row r="8" spans="1:10" x14ac:dyDescent="0.4">
      <c r="A8" s="15" t="s">
        <v>9</v>
      </c>
      <c r="B8" s="15"/>
      <c r="C8" s="16"/>
      <c r="D8" s="16"/>
      <c r="E8" s="17"/>
      <c r="F8" s="16"/>
      <c r="G8" s="16"/>
      <c r="H8" s="17"/>
      <c r="I8" s="16"/>
      <c r="J8" s="18"/>
    </row>
    <row r="9" spans="1:10" ht="17.25" customHeight="1" x14ac:dyDescent="0.4">
      <c r="A9" s="15" t="s">
        <v>10</v>
      </c>
      <c r="B9" s="15" t="s">
        <v>11</v>
      </c>
      <c r="C9" s="16">
        <v>0</v>
      </c>
      <c r="D9" s="16" t="s">
        <v>12</v>
      </c>
      <c r="E9" s="17" t="s">
        <v>11</v>
      </c>
      <c r="F9" s="16">
        <v>0</v>
      </c>
      <c r="G9" s="16" t="s">
        <v>12</v>
      </c>
      <c r="H9" s="17" t="s">
        <v>11</v>
      </c>
      <c r="I9" s="19">
        <v>0</v>
      </c>
      <c r="J9" s="18" t="s">
        <v>12</v>
      </c>
    </row>
    <row r="10" spans="1:10" x14ac:dyDescent="0.4">
      <c r="A10" s="15" t="s">
        <v>13</v>
      </c>
      <c r="B10" s="15" t="s">
        <v>11</v>
      </c>
      <c r="C10" s="16">
        <v>3290000</v>
      </c>
      <c r="D10" s="16" t="s">
        <v>12</v>
      </c>
      <c r="E10" s="17" t="s">
        <v>11</v>
      </c>
      <c r="F10" s="16">
        <v>3290000</v>
      </c>
      <c r="G10" s="16" t="s">
        <v>12</v>
      </c>
      <c r="H10" s="17" t="s">
        <v>11</v>
      </c>
      <c r="I10" s="19">
        <f t="shared" ref="I10:I73" si="0">C10-F10</f>
        <v>0</v>
      </c>
      <c r="J10" s="18" t="s">
        <v>12</v>
      </c>
    </row>
    <row r="11" spans="1:10" ht="18.75" customHeight="1" x14ac:dyDescent="0.4">
      <c r="A11" s="15" t="s">
        <v>14</v>
      </c>
      <c r="B11" s="15" t="s">
        <v>11</v>
      </c>
      <c r="C11" s="16">
        <v>12000000</v>
      </c>
      <c r="D11" s="16" t="s">
        <v>12</v>
      </c>
      <c r="E11" s="17" t="s">
        <v>11</v>
      </c>
      <c r="F11" s="16">
        <v>12000000</v>
      </c>
      <c r="G11" s="16" t="s">
        <v>12</v>
      </c>
      <c r="H11" s="17" t="s">
        <v>11</v>
      </c>
      <c r="I11" s="19">
        <f t="shared" si="0"/>
        <v>0</v>
      </c>
      <c r="J11" s="18" t="s">
        <v>12</v>
      </c>
    </row>
    <row r="12" spans="1:10" ht="18.75" customHeight="1" x14ac:dyDescent="0.4">
      <c r="A12" s="15" t="s">
        <v>15</v>
      </c>
      <c r="B12" s="15"/>
      <c r="C12" s="16">
        <v>1260000</v>
      </c>
      <c r="D12" s="16"/>
      <c r="E12" s="17"/>
      <c r="F12" s="16">
        <v>12000000</v>
      </c>
      <c r="G12" s="16"/>
      <c r="H12" s="17"/>
      <c r="I12" s="19">
        <f t="shared" si="0"/>
        <v>-10740000</v>
      </c>
      <c r="J12" s="18"/>
    </row>
    <row r="13" spans="1:10" x14ac:dyDescent="0.4">
      <c r="A13" s="15" t="s">
        <v>16</v>
      </c>
      <c r="B13" s="15"/>
      <c r="C13" s="16">
        <v>2520000</v>
      </c>
      <c r="D13" s="16"/>
      <c r="E13" s="17"/>
      <c r="F13" s="16">
        <v>0</v>
      </c>
      <c r="G13" s="16"/>
      <c r="H13" s="17"/>
      <c r="I13" s="19">
        <f t="shared" si="0"/>
        <v>2520000</v>
      </c>
      <c r="J13" s="18"/>
    </row>
    <row r="14" spans="1:10" x14ac:dyDescent="0.4">
      <c r="A14" s="15" t="s">
        <v>17</v>
      </c>
      <c r="B14" s="15"/>
      <c r="C14" s="16">
        <v>5400000</v>
      </c>
      <c r="D14" s="16"/>
      <c r="E14" s="17"/>
      <c r="F14" s="16">
        <v>0</v>
      </c>
      <c r="G14" s="16"/>
      <c r="H14" s="17"/>
      <c r="I14" s="19">
        <f t="shared" si="0"/>
        <v>5400000</v>
      </c>
      <c r="J14" s="18"/>
    </row>
    <row r="15" spans="1:10" x14ac:dyDescent="0.4">
      <c r="A15" s="15" t="s">
        <v>18</v>
      </c>
      <c r="B15" s="15"/>
      <c r="C15" s="16">
        <v>900000</v>
      </c>
      <c r="D15" s="16"/>
      <c r="E15" s="17"/>
      <c r="F15" s="16">
        <v>0</v>
      </c>
      <c r="G15" s="16"/>
      <c r="H15" s="17"/>
      <c r="I15" s="19">
        <f t="shared" si="0"/>
        <v>900000</v>
      </c>
      <c r="J15" s="18"/>
    </row>
    <row r="16" spans="1:10" x14ac:dyDescent="0.4">
      <c r="A16" s="15" t="s">
        <v>19</v>
      </c>
      <c r="B16" s="15"/>
      <c r="C16" s="16">
        <v>560000</v>
      </c>
      <c r="D16" s="16"/>
      <c r="E16" s="17"/>
      <c r="F16" s="16">
        <v>0</v>
      </c>
      <c r="G16" s="16"/>
      <c r="H16" s="17"/>
      <c r="I16" s="19">
        <f t="shared" si="0"/>
        <v>560000</v>
      </c>
      <c r="J16" s="18"/>
    </row>
    <row r="17" spans="1:10" x14ac:dyDescent="0.4">
      <c r="A17" s="15" t="s">
        <v>20</v>
      </c>
      <c r="B17" s="15"/>
      <c r="C17" s="16">
        <v>180000</v>
      </c>
      <c r="D17" s="16"/>
      <c r="E17" s="17"/>
      <c r="F17" s="16">
        <v>0</v>
      </c>
      <c r="G17" s="16"/>
      <c r="H17" s="17"/>
      <c r="I17" s="19">
        <f t="shared" si="0"/>
        <v>180000</v>
      </c>
      <c r="J17" s="18"/>
    </row>
    <row r="18" spans="1:10" x14ac:dyDescent="0.4">
      <c r="A18" s="15" t="s">
        <v>21</v>
      </c>
      <c r="B18" s="15"/>
      <c r="C18" s="16">
        <v>156000</v>
      </c>
      <c r="D18" s="16"/>
      <c r="E18" s="17"/>
      <c r="F18" s="16">
        <v>0</v>
      </c>
      <c r="G18" s="16"/>
      <c r="H18" s="17"/>
      <c r="I18" s="19">
        <f t="shared" si="0"/>
        <v>156000</v>
      </c>
      <c r="J18" s="18"/>
    </row>
    <row r="19" spans="1:10" x14ac:dyDescent="0.4">
      <c r="A19" s="15" t="s">
        <v>22</v>
      </c>
      <c r="B19" s="15"/>
      <c r="C19" s="16">
        <v>864000</v>
      </c>
      <c r="D19" s="16"/>
      <c r="E19" s="17"/>
      <c r="F19" s="16">
        <v>0</v>
      </c>
      <c r="G19" s="16"/>
      <c r="H19" s="17"/>
      <c r="I19" s="19">
        <f t="shared" si="0"/>
        <v>864000</v>
      </c>
      <c r="J19" s="18"/>
    </row>
    <row r="20" spans="1:10" x14ac:dyDescent="0.4">
      <c r="A20" s="15" t="s">
        <v>23</v>
      </c>
      <c r="B20" s="15"/>
      <c r="C20" s="16">
        <v>100000</v>
      </c>
      <c r="D20" s="16"/>
      <c r="E20" s="17"/>
      <c r="F20" s="16">
        <v>0</v>
      </c>
      <c r="G20" s="16"/>
      <c r="H20" s="17"/>
      <c r="I20" s="19">
        <f t="shared" si="0"/>
        <v>100000</v>
      </c>
      <c r="J20" s="18"/>
    </row>
    <row r="21" spans="1:10" x14ac:dyDescent="0.4">
      <c r="A21" s="15" t="s">
        <v>24</v>
      </c>
      <c r="B21" s="15"/>
      <c r="C21" s="16">
        <v>60000</v>
      </c>
      <c r="D21" s="16"/>
      <c r="E21" s="17"/>
      <c r="F21" s="16">
        <v>0</v>
      </c>
      <c r="G21" s="16"/>
      <c r="H21" s="17"/>
      <c r="I21" s="19">
        <f t="shared" si="0"/>
        <v>60000</v>
      </c>
      <c r="J21" s="18"/>
    </row>
    <row r="22" spans="1:10" x14ac:dyDescent="0.4">
      <c r="A22" s="15" t="s">
        <v>25</v>
      </c>
      <c r="B22" s="15" t="s">
        <v>11</v>
      </c>
      <c r="C22" s="16">
        <f>SUM(C23:C24)</f>
        <v>22250000</v>
      </c>
      <c r="D22" s="16" t="s">
        <v>12</v>
      </c>
      <c r="E22" s="17" t="s">
        <v>11</v>
      </c>
      <c r="F22" s="16">
        <f>SUM(F23:F24)</f>
        <v>23250000</v>
      </c>
      <c r="G22" s="16" t="s">
        <v>12</v>
      </c>
      <c r="H22" s="17" t="s">
        <v>11</v>
      </c>
      <c r="I22" s="19">
        <f t="shared" si="0"/>
        <v>-1000000</v>
      </c>
      <c r="J22" s="18" t="s">
        <v>12</v>
      </c>
    </row>
    <row r="23" spans="1:10" x14ac:dyDescent="0.4">
      <c r="A23" s="15" t="s">
        <v>26</v>
      </c>
      <c r="B23" s="15"/>
      <c r="C23" s="16">
        <v>1880000</v>
      </c>
      <c r="D23" s="16"/>
      <c r="E23" s="17"/>
      <c r="F23" s="16">
        <v>3240000</v>
      </c>
      <c r="G23" s="16"/>
      <c r="H23" s="17"/>
      <c r="I23" s="19">
        <f t="shared" si="0"/>
        <v>-1360000</v>
      </c>
      <c r="J23" s="18"/>
    </row>
    <row r="24" spans="1:10" x14ac:dyDescent="0.4">
      <c r="A24" s="15" t="s">
        <v>27</v>
      </c>
      <c r="B24" s="15"/>
      <c r="C24" s="16">
        <v>20370000</v>
      </c>
      <c r="D24" s="16"/>
      <c r="E24" s="17"/>
      <c r="F24" s="16">
        <v>20010000</v>
      </c>
      <c r="G24" s="16"/>
      <c r="H24" s="17"/>
      <c r="I24" s="19">
        <f t="shared" si="0"/>
        <v>360000</v>
      </c>
      <c r="J24" s="18"/>
    </row>
    <row r="25" spans="1:10" x14ac:dyDescent="0.4">
      <c r="A25" s="15" t="s">
        <v>28</v>
      </c>
      <c r="B25" s="15" t="s">
        <v>11</v>
      </c>
      <c r="C25" s="16">
        <f>SUM(C26:C35)</f>
        <v>38520000</v>
      </c>
      <c r="D25" s="16" t="s">
        <v>12</v>
      </c>
      <c r="E25" s="17" t="s">
        <v>11</v>
      </c>
      <c r="F25" s="16">
        <f>SUM(F26:F35)</f>
        <v>32375000</v>
      </c>
      <c r="G25" s="16" t="s">
        <v>12</v>
      </c>
      <c r="H25" s="17" t="s">
        <v>11</v>
      </c>
      <c r="I25" s="19">
        <f t="shared" si="0"/>
        <v>6145000</v>
      </c>
      <c r="J25" s="18" t="s">
        <v>12</v>
      </c>
    </row>
    <row r="26" spans="1:10" x14ac:dyDescent="0.4">
      <c r="A26" s="15" t="s">
        <v>29</v>
      </c>
      <c r="B26" s="15"/>
      <c r="C26" s="16">
        <v>4500000</v>
      </c>
      <c r="D26" s="16"/>
      <c r="E26" s="17"/>
      <c r="F26" s="16">
        <v>4500000</v>
      </c>
      <c r="G26" s="16"/>
      <c r="H26" s="17"/>
      <c r="I26" s="19">
        <f t="shared" si="0"/>
        <v>0</v>
      </c>
      <c r="J26" s="18"/>
    </row>
    <row r="27" spans="1:10" x14ac:dyDescent="0.4">
      <c r="A27" s="15" t="s">
        <v>30</v>
      </c>
      <c r="B27" s="15"/>
      <c r="C27" s="16">
        <v>15000000</v>
      </c>
      <c r="D27" s="16"/>
      <c r="E27" s="17"/>
      <c r="F27" s="16">
        <v>9300000</v>
      </c>
      <c r="G27" s="16"/>
      <c r="H27" s="17"/>
      <c r="I27" s="19">
        <f t="shared" si="0"/>
        <v>5700000</v>
      </c>
      <c r="J27" s="18"/>
    </row>
    <row r="28" spans="1:10" x14ac:dyDescent="0.4">
      <c r="A28" s="15" t="s">
        <v>31</v>
      </c>
      <c r="B28" s="15"/>
      <c r="C28" s="16">
        <v>5000000</v>
      </c>
      <c r="D28" s="16"/>
      <c r="E28" s="17"/>
      <c r="F28" s="16">
        <v>4545000</v>
      </c>
      <c r="G28" s="16"/>
      <c r="H28" s="17"/>
      <c r="I28" s="19">
        <f t="shared" si="0"/>
        <v>455000</v>
      </c>
      <c r="J28" s="18"/>
    </row>
    <row r="29" spans="1:10" x14ac:dyDescent="0.4">
      <c r="A29" s="15" t="s">
        <v>32</v>
      </c>
      <c r="B29" s="15"/>
      <c r="C29" s="16">
        <v>990000</v>
      </c>
      <c r="D29" s="16"/>
      <c r="E29" s="17"/>
      <c r="F29" s="16">
        <v>1000000</v>
      </c>
      <c r="G29" s="16"/>
      <c r="H29" s="17"/>
      <c r="I29" s="19">
        <f t="shared" si="0"/>
        <v>-10000</v>
      </c>
      <c r="J29" s="18"/>
    </row>
    <row r="30" spans="1:10" x14ac:dyDescent="0.4">
      <c r="A30" s="15" t="s">
        <v>33</v>
      </c>
      <c r="B30" s="15"/>
      <c r="C30" s="16">
        <v>3000000</v>
      </c>
      <c r="D30" s="16"/>
      <c r="E30" s="17"/>
      <c r="F30" s="16">
        <v>3000000</v>
      </c>
      <c r="G30" s="16"/>
      <c r="H30" s="17"/>
      <c r="I30" s="19">
        <f t="shared" si="0"/>
        <v>0</v>
      </c>
      <c r="J30" s="18"/>
    </row>
    <row r="31" spans="1:10" x14ac:dyDescent="0.4">
      <c r="A31" s="15" t="s">
        <v>34</v>
      </c>
      <c r="B31" s="15"/>
      <c r="C31" s="16">
        <v>0</v>
      </c>
      <c r="D31" s="16"/>
      <c r="E31" s="17"/>
      <c r="F31" s="16">
        <v>0</v>
      </c>
      <c r="G31" s="16"/>
      <c r="H31" s="17"/>
      <c r="I31" s="19">
        <f t="shared" si="0"/>
        <v>0</v>
      </c>
      <c r="J31" s="18"/>
    </row>
    <row r="32" spans="1:10" x14ac:dyDescent="0.4">
      <c r="A32" s="15" t="s">
        <v>35</v>
      </c>
      <c r="B32" s="15"/>
      <c r="C32" s="16">
        <v>3300000</v>
      </c>
      <c r="D32" s="16"/>
      <c r="E32" s="17"/>
      <c r="F32" s="16">
        <v>3300000</v>
      </c>
      <c r="G32" s="16"/>
      <c r="H32" s="17"/>
      <c r="I32" s="19">
        <f t="shared" si="0"/>
        <v>0</v>
      </c>
      <c r="J32" s="18"/>
    </row>
    <row r="33" spans="1:10" x14ac:dyDescent="0.4">
      <c r="A33" s="15" t="s">
        <v>36</v>
      </c>
      <c r="B33" s="15"/>
      <c r="C33" s="16">
        <v>500000</v>
      </c>
      <c r="D33" s="16"/>
      <c r="E33" s="17"/>
      <c r="F33" s="16">
        <v>500000</v>
      </c>
      <c r="G33" s="16"/>
      <c r="H33" s="17"/>
      <c r="I33" s="19">
        <f t="shared" si="0"/>
        <v>0</v>
      </c>
      <c r="J33" s="18"/>
    </row>
    <row r="34" spans="1:10" x14ac:dyDescent="0.4">
      <c r="A34" s="15" t="s">
        <v>37</v>
      </c>
      <c r="B34" s="15"/>
      <c r="C34" s="16">
        <v>6200000</v>
      </c>
      <c r="D34" s="16"/>
      <c r="E34" s="17"/>
      <c r="F34" s="16">
        <v>6200000</v>
      </c>
      <c r="G34" s="16"/>
      <c r="H34" s="17"/>
      <c r="I34" s="19">
        <f t="shared" si="0"/>
        <v>0</v>
      </c>
      <c r="J34" s="18"/>
    </row>
    <row r="35" spans="1:10" x14ac:dyDescent="0.4">
      <c r="A35" s="15" t="s">
        <v>38</v>
      </c>
      <c r="B35" s="15"/>
      <c r="C35" s="16">
        <v>30000</v>
      </c>
      <c r="D35" s="16"/>
      <c r="E35" s="17"/>
      <c r="F35" s="16">
        <v>30000</v>
      </c>
      <c r="G35" s="16"/>
      <c r="H35" s="17"/>
      <c r="I35" s="19">
        <f t="shared" si="0"/>
        <v>0</v>
      </c>
      <c r="J35" s="18"/>
    </row>
    <row r="36" spans="1:10" x14ac:dyDescent="0.4">
      <c r="A36" s="15" t="s">
        <v>39</v>
      </c>
      <c r="B36" s="15" t="s">
        <v>11</v>
      </c>
      <c r="C36" s="16">
        <f>SUM(C37:C41)</f>
        <v>62145000</v>
      </c>
      <c r="D36" s="16" t="s">
        <v>12</v>
      </c>
      <c r="E36" s="17" t="s">
        <v>11</v>
      </c>
      <c r="F36" s="16">
        <f>SUM(F37:F41)</f>
        <v>56885000</v>
      </c>
      <c r="G36" s="16" t="s">
        <v>12</v>
      </c>
      <c r="H36" s="17" t="s">
        <v>11</v>
      </c>
      <c r="I36" s="19">
        <f t="shared" si="0"/>
        <v>5260000</v>
      </c>
      <c r="J36" s="18" t="s">
        <v>12</v>
      </c>
    </row>
    <row r="37" spans="1:10" x14ac:dyDescent="0.4">
      <c r="A37" s="15" t="s">
        <v>40</v>
      </c>
      <c r="B37" s="15"/>
      <c r="C37" s="20">
        <v>33000000</v>
      </c>
      <c r="D37" s="20"/>
      <c r="E37" s="21"/>
      <c r="F37" s="20">
        <v>30200000</v>
      </c>
      <c r="G37" s="20"/>
      <c r="H37" s="21"/>
      <c r="I37" s="22">
        <f t="shared" si="0"/>
        <v>2800000</v>
      </c>
      <c r="J37" s="23"/>
    </row>
    <row r="38" spans="1:10" x14ac:dyDescent="0.4">
      <c r="A38" s="15" t="s">
        <v>41</v>
      </c>
      <c r="B38" s="15"/>
      <c r="C38" s="20">
        <v>16000000</v>
      </c>
      <c r="D38" s="20"/>
      <c r="E38" s="21"/>
      <c r="F38" s="20">
        <v>15150000</v>
      </c>
      <c r="G38" s="20"/>
      <c r="H38" s="21"/>
      <c r="I38" s="22">
        <f t="shared" si="0"/>
        <v>850000</v>
      </c>
      <c r="J38" s="23"/>
    </row>
    <row r="39" spans="1:10" x14ac:dyDescent="0.4">
      <c r="A39" s="15" t="s">
        <v>42</v>
      </c>
      <c r="B39" s="15"/>
      <c r="C39" s="20">
        <v>8145000</v>
      </c>
      <c r="D39" s="20"/>
      <c r="E39" s="21"/>
      <c r="F39" s="20">
        <v>6535000</v>
      </c>
      <c r="G39" s="20"/>
      <c r="H39" s="21"/>
      <c r="I39" s="22">
        <f t="shared" si="0"/>
        <v>1610000</v>
      </c>
      <c r="J39" s="23"/>
    </row>
    <row r="40" spans="1:10" x14ac:dyDescent="0.4">
      <c r="A40" s="15" t="s">
        <v>43</v>
      </c>
      <c r="B40" s="15"/>
      <c r="C40" s="20">
        <v>5000000</v>
      </c>
      <c r="D40" s="20"/>
      <c r="E40" s="21"/>
      <c r="F40" s="20">
        <v>5000000</v>
      </c>
      <c r="G40" s="20"/>
      <c r="H40" s="21"/>
      <c r="I40" s="22">
        <f t="shared" si="0"/>
        <v>0</v>
      </c>
      <c r="J40" s="23"/>
    </row>
    <row r="41" spans="1:10" ht="18" hidden="1" customHeight="1" x14ac:dyDescent="0.4">
      <c r="A41" s="15" t="s">
        <v>44</v>
      </c>
      <c r="B41" s="15"/>
      <c r="C41" s="16">
        <v>0</v>
      </c>
      <c r="D41" s="16"/>
      <c r="E41" s="17"/>
      <c r="F41" s="16">
        <v>0</v>
      </c>
      <c r="G41" s="16"/>
      <c r="H41" s="17"/>
      <c r="I41" s="19">
        <f t="shared" si="0"/>
        <v>0</v>
      </c>
      <c r="J41" s="18"/>
    </row>
    <row r="42" spans="1:10" x14ac:dyDescent="0.4">
      <c r="A42" s="15" t="s">
        <v>45</v>
      </c>
      <c r="B42" s="15" t="s">
        <v>11</v>
      </c>
      <c r="C42" s="16">
        <f>SUM(C43)</f>
        <v>2000000</v>
      </c>
      <c r="D42" s="16" t="s">
        <v>12</v>
      </c>
      <c r="E42" s="17" t="s">
        <v>11</v>
      </c>
      <c r="F42" s="16">
        <f>SUM(F43)</f>
        <v>3000000</v>
      </c>
      <c r="G42" s="16" t="s">
        <v>12</v>
      </c>
      <c r="H42" s="17" t="s">
        <v>11</v>
      </c>
      <c r="I42" s="19">
        <f t="shared" si="0"/>
        <v>-1000000</v>
      </c>
      <c r="J42" s="18" t="s">
        <v>12</v>
      </c>
    </row>
    <row r="43" spans="1:10" x14ac:dyDescent="0.4">
      <c r="A43" s="15" t="s">
        <v>46</v>
      </c>
      <c r="B43" s="15"/>
      <c r="C43" s="20">
        <v>2000000</v>
      </c>
      <c r="D43" s="20"/>
      <c r="E43" s="21"/>
      <c r="F43" s="20">
        <v>3000000</v>
      </c>
      <c r="G43" s="20"/>
      <c r="H43" s="21"/>
      <c r="I43" s="22">
        <f t="shared" si="0"/>
        <v>-1000000</v>
      </c>
      <c r="J43" s="23"/>
    </row>
    <row r="44" spans="1:10" x14ac:dyDescent="0.4">
      <c r="A44" s="15" t="s">
        <v>47</v>
      </c>
      <c r="B44" s="15" t="s">
        <v>11</v>
      </c>
      <c r="C44" s="16">
        <f>SUM(C45:C46)</f>
        <v>505000</v>
      </c>
      <c r="D44" s="16" t="s">
        <v>12</v>
      </c>
      <c r="E44" s="17" t="s">
        <v>11</v>
      </c>
      <c r="F44" s="16">
        <f>SUM(F45:F46)</f>
        <v>0</v>
      </c>
      <c r="G44" s="16" t="s">
        <v>12</v>
      </c>
      <c r="H44" s="17" t="s">
        <v>11</v>
      </c>
      <c r="I44" s="19">
        <f t="shared" si="0"/>
        <v>505000</v>
      </c>
      <c r="J44" s="18" t="s">
        <v>12</v>
      </c>
    </row>
    <row r="45" spans="1:10" x14ac:dyDescent="0.4">
      <c r="A45" s="15" t="s">
        <v>48</v>
      </c>
      <c r="B45" s="15"/>
      <c r="C45" s="20">
        <v>5000</v>
      </c>
      <c r="D45" s="24"/>
      <c r="E45" s="25"/>
      <c r="F45" s="20">
        <v>0</v>
      </c>
      <c r="G45" s="24"/>
      <c r="H45" s="25"/>
      <c r="I45" s="22">
        <f t="shared" si="0"/>
        <v>5000</v>
      </c>
      <c r="J45" s="23"/>
    </row>
    <row r="46" spans="1:10" ht="18" customHeight="1" x14ac:dyDescent="0.4">
      <c r="A46" s="15" t="s">
        <v>44</v>
      </c>
      <c r="B46" s="15"/>
      <c r="C46" s="20">
        <v>500000</v>
      </c>
      <c r="D46" s="24"/>
      <c r="E46" s="25"/>
      <c r="F46" s="20">
        <v>0</v>
      </c>
      <c r="G46" s="24"/>
      <c r="H46" s="25"/>
      <c r="I46" s="22">
        <f t="shared" si="0"/>
        <v>500000</v>
      </c>
      <c r="J46" s="23"/>
    </row>
    <row r="47" spans="1:10" x14ac:dyDescent="0.4">
      <c r="A47" s="26" t="s">
        <v>49</v>
      </c>
      <c r="B47" s="27"/>
      <c r="C47" s="28">
        <f>C9+C10+C11+C22+C25+C36+C42+C44</f>
        <v>140710000</v>
      </c>
      <c r="D47" s="28"/>
      <c r="E47" s="29"/>
      <c r="F47" s="28">
        <f>F9+F10+F11+F22+F25+F36+F42+F44</f>
        <v>130800000</v>
      </c>
      <c r="G47" s="28"/>
      <c r="H47" s="29"/>
      <c r="I47" s="30">
        <f t="shared" si="0"/>
        <v>9910000</v>
      </c>
      <c r="J47" s="31"/>
    </row>
    <row r="48" spans="1:10" x14ac:dyDescent="0.4">
      <c r="A48" s="15" t="s">
        <v>50</v>
      </c>
      <c r="B48" s="15"/>
      <c r="C48" s="16"/>
      <c r="D48" s="16"/>
      <c r="E48" s="17"/>
      <c r="F48" s="16"/>
      <c r="G48" s="16"/>
      <c r="H48" s="17"/>
      <c r="I48" s="19"/>
      <c r="J48" s="18"/>
    </row>
    <row r="49" spans="1:10" x14ac:dyDescent="0.4">
      <c r="A49" s="15" t="s">
        <v>51</v>
      </c>
      <c r="B49" s="15" t="s">
        <v>11</v>
      </c>
      <c r="C49" s="16">
        <f>SUM(C50:C68)</f>
        <v>99130000</v>
      </c>
      <c r="D49" s="16" t="s">
        <v>12</v>
      </c>
      <c r="E49" s="17" t="s">
        <v>11</v>
      </c>
      <c r="F49" s="16">
        <f>SUM(F50:F68)</f>
        <v>90850000</v>
      </c>
      <c r="G49" s="16" t="s">
        <v>12</v>
      </c>
      <c r="H49" s="17" t="s">
        <v>11</v>
      </c>
      <c r="I49" s="19">
        <f t="shared" si="0"/>
        <v>8280000</v>
      </c>
      <c r="J49" s="18" t="s">
        <v>12</v>
      </c>
    </row>
    <row r="50" spans="1:10" x14ac:dyDescent="0.4">
      <c r="A50" s="15" t="s">
        <v>52</v>
      </c>
      <c r="B50" s="15"/>
      <c r="C50" s="16">
        <v>7000000</v>
      </c>
      <c r="D50" s="16"/>
      <c r="E50" s="17"/>
      <c r="F50" s="16">
        <v>7000000</v>
      </c>
      <c r="G50" s="16"/>
      <c r="H50" s="17"/>
      <c r="I50" s="19">
        <f t="shared" si="0"/>
        <v>0</v>
      </c>
      <c r="J50" s="18"/>
    </row>
    <row r="51" spans="1:10" x14ac:dyDescent="0.4">
      <c r="A51" s="15" t="s">
        <v>53</v>
      </c>
      <c r="B51" s="15"/>
      <c r="C51" s="16">
        <v>2000000</v>
      </c>
      <c r="D51" s="16"/>
      <c r="E51" s="17"/>
      <c r="F51" s="16">
        <v>1000000</v>
      </c>
      <c r="G51" s="16"/>
      <c r="H51" s="17"/>
      <c r="I51" s="19">
        <f t="shared" si="0"/>
        <v>1000000</v>
      </c>
      <c r="J51" s="18"/>
    </row>
    <row r="52" spans="1:10" x14ac:dyDescent="0.4">
      <c r="A52" s="15" t="s">
        <v>54</v>
      </c>
      <c r="B52" s="15"/>
      <c r="C52" s="16">
        <v>28200000</v>
      </c>
      <c r="D52" s="16"/>
      <c r="E52" s="17"/>
      <c r="F52" s="16">
        <v>28200000</v>
      </c>
      <c r="G52" s="16"/>
      <c r="H52" s="17"/>
      <c r="I52" s="19">
        <f t="shared" si="0"/>
        <v>0</v>
      </c>
      <c r="J52" s="18"/>
    </row>
    <row r="53" spans="1:10" x14ac:dyDescent="0.4">
      <c r="A53" s="15" t="s">
        <v>55</v>
      </c>
      <c r="B53" s="15"/>
      <c r="C53" s="16">
        <v>14600000</v>
      </c>
      <c r="D53" s="16"/>
      <c r="E53" s="17"/>
      <c r="F53" s="16">
        <v>14600000</v>
      </c>
      <c r="G53" s="16"/>
      <c r="H53" s="17"/>
      <c r="I53" s="19">
        <f t="shared" si="0"/>
        <v>0</v>
      </c>
      <c r="J53" s="18"/>
    </row>
    <row r="54" spans="1:10" x14ac:dyDescent="0.4">
      <c r="A54" s="15" t="s">
        <v>56</v>
      </c>
      <c r="B54" s="15"/>
      <c r="C54" s="16">
        <v>14000000</v>
      </c>
      <c r="D54" s="16"/>
      <c r="E54" s="17"/>
      <c r="F54" s="16">
        <v>14000000</v>
      </c>
      <c r="G54" s="16"/>
      <c r="H54" s="17"/>
      <c r="I54" s="19">
        <f t="shared" si="0"/>
        <v>0</v>
      </c>
      <c r="J54" s="18"/>
    </row>
    <row r="55" spans="1:10" x14ac:dyDescent="0.4">
      <c r="A55" s="15" t="s">
        <v>57</v>
      </c>
      <c r="B55" s="15"/>
      <c r="C55" s="16">
        <v>6000000</v>
      </c>
      <c r="D55" s="16"/>
      <c r="E55" s="17"/>
      <c r="F55" s="16">
        <v>4000000</v>
      </c>
      <c r="G55" s="16"/>
      <c r="H55" s="17"/>
      <c r="I55" s="19">
        <f t="shared" si="0"/>
        <v>2000000</v>
      </c>
      <c r="J55" s="18"/>
    </row>
    <row r="56" spans="1:10" x14ac:dyDescent="0.4">
      <c r="A56" s="15" t="s">
        <v>58</v>
      </c>
      <c r="B56" s="15"/>
      <c r="C56" s="16">
        <v>700000</v>
      </c>
      <c r="D56" s="16"/>
      <c r="E56" s="17"/>
      <c r="F56" s="16">
        <v>700000</v>
      </c>
      <c r="G56" s="16"/>
      <c r="H56" s="17"/>
      <c r="I56" s="19">
        <f t="shared" si="0"/>
        <v>0</v>
      </c>
      <c r="J56" s="18"/>
    </row>
    <row r="57" spans="1:10" x14ac:dyDescent="0.4">
      <c r="A57" s="15" t="s">
        <v>59</v>
      </c>
      <c r="B57" s="15"/>
      <c r="C57" s="16">
        <v>2700000</v>
      </c>
      <c r="D57" s="16"/>
      <c r="E57" s="17"/>
      <c r="F57" s="16">
        <v>2700000</v>
      </c>
      <c r="G57" s="16"/>
      <c r="H57" s="17"/>
      <c r="I57" s="19">
        <f t="shared" si="0"/>
        <v>0</v>
      </c>
      <c r="J57" s="18"/>
    </row>
    <row r="58" spans="1:10" x14ac:dyDescent="0.4">
      <c r="A58" s="15" t="s">
        <v>60</v>
      </c>
      <c r="B58" s="15"/>
      <c r="C58" s="16">
        <v>100000</v>
      </c>
      <c r="D58" s="16"/>
      <c r="E58" s="17"/>
      <c r="F58" s="16">
        <v>0</v>
      </c>
      <c r="G58" s="16"/>
      <c r="H58" s="17"/>
      <c r="I58" s="19">
        <f t="shared" si="0"/>
        <v>100000</v>
      </c>
      <c r="J58" s="18"/>
    </row>
    <row r="59" spans="1:10" x14ac:dyDescent="0.4">
      <c r="A59" s="15" t="s">
        <v>61</v>
      </c>
      <c r="B59" s="15"/>
      <c r="C59" s="16">
        <v>3800000</v>
      </c>
      <c r="D59" s="16"/>
      <c r="E59" s="17"/>
      <c r="F59" s="16">
        <v>4800000</v>
      </c>
      <c r="G59" s="16"/>
      <c r="H59" s="17"/>
      <c r="I59" s="19">
        <f t="shared" si="0"/>
        <v>-1000000</v>
      </c>
      <c r="J59" s="18"/>
    </row>
    <row r="60" spans="1:10" x14ac:dyDescent="0.4">
      <c r="A60" s="15" t="s">
        <v>62</v>
      </c>
      <c r="B60" s="15"/>
      <c r="C60" s="16">
        <v>100000</v>
      </c>
      <c r="D60" s="16"/>
      <c r="E60" s="17"/>
      <c r="F60" s="16">
        <v>100000</v>
      </c>
      <c r="G60" s="16"/>
      <c r="H60" s="17"/>
      <c r="I60" s="19">
        <f t="shared" si="0"/>
        <v>0</v>
      </c>
      <c r="J60" s="18"/>
    </row>
    <row r="61" spans="1:10" x14ac:dyDescent="0.4">
      <c r="A61" s="15" t="s">
        <v>63</v>
      </c>
      <c r="B61" s="15"/>
      <c r="C61" s="16">
        <v>50000</v>
      </c>
      <c r="D61" s="16"/>
      <c r="E61" s="17"/>
      <c r="F61" s="16">
        <v>50000</v>
      </c>
      <c r="G61" s="16"/>
      <c r="H61" s="17"/>
      <c r="I61" s="19">
        <f t="shared" si="0"/>
        <v>0</v>
      </c>
      <c r="J61" s="18"/>
    </row>
    <row r="62" spans="1:10" x14ac:dyDescent="0.4">
      <c r="A62" s="15" t="s">
        <v>64</v>
      </c>
      <c r="B62" s="15"/>
      <c r="C62" s="16">
        <v>5200000</v>
      </c>
      <c r="D62" s="16"/>
      <c r="E62" s="17"/>
      <c r="F62" s="16">
        <v>4000000</v>
      </c>
      <c r="G62" s="16"/>
      <c r="H62" s="17"/>
      <c r="I62" s="19">
        <f t="shared" si="0"/>
        <v>1200000</v>
      </c>
      <c r="J62" s="18"/>
    </row>
    <row r="63" spans="1:10" x14ac:dyDescent="0.4">
      <c r="A63" s="15" t="s">
        <v>65</v>
      </c>
      <c r="B63" s="15"/>
      <c r="C63" s="16">
        <v>1200000</v>
      </c>
      <c r="D63" s="16"/>
      <c r="E63" s="17"/>
      <c r="F63" s="16">
        <v>1200000</v>
      </c>
      <c r="G63" s="16"/>
      <c r="H63" s="17"/>
      <c r="I63" s="19">
        <f t="shared" si="0"/>
        <v>0</v>
      </c>
      <c r="J63" s="18"/>
    </row>
    <row r="64" spans="1:10" x14ac:dyDescent="0.4">
      <c r="A64" s="15" t="s">
        <v>66</v>
      </c>
      <c r="B64" s="15"/>
      <c r="C64" s="16">
        <v>500000</v>
      </c>
      <c r="D64" s="16"/>
      <c r="E64" s="17"/>
      <c r="F64" s="16">
        <v>100000</v>
      </c>
      <c r="G64" s="16"/>
      <c r="H64" s="17"/>
      <c r="I64" s="19">
        <f t="shared" si="0"/>
        <v>400000</v>
      </c>
      <c r="J64" s="18"/>
    </row>
    <row r="65" spans="1:10" x14ac:dyDescent="0.4">
      <c r="A65" s="15" t="s">
        <v>67</v>
      </c>
      <c r="B65" s="15"/>
      <c r="C65" s="16">
        <v>500000</v>
      </c>
      <c r="D65" s="16"/>
      <c r="E65" s="17"/>
      <c r="F65" s="16">
        <v>500000</v>
      </c>
      <c r="G65" s="16"/>
      <c r="H65" s="17"/>
      <c r="I65" s="19">
        <f t="shared" si="0"/>
        <v>0</v>
      </c>
      <c r="J65" s="18"/>
    </row>
    <row r="66" spans="1:10" x14ac:dyDescent="0.4">
      <c r="A66" s="15" t="s">
        <v>68</v>
      </c>
      <c r="B66" s="15"/>
      <c r="C66" s="16">
        <v>400000</v>
      </c>
      <c r="D66" s="16"/>
      <c r="E66" s="17"/>
      <c r="F66" s="16">
        <v>400000</v>
      </c>
      <c r="G66" s="16"/>
      <c r="H66" s="17"/>
      <c r="I66" s="19">
        <f t="shared" si="0"/>
        <v>0</v>
      </c>
      <c r="J66" s="18"/>
    </row>
    <row r="67" spans="1:10" x14ac:dyDescent="0.4">
      <c r="A67" s="15" t="s">
        <v>69</v>
      </c>
      <c r="B67" s="15"/>
      <c r="C67" s="16">
        <v>1867000</v>
      </c>
      <c r="D67" s="16"/>
      <c r="E67" s="17"/>
      <c r="F67" s="16">
        <v>0</v>
      </c>
      <c r="G67" s="16"/>
      <c r="H67" s="17"/>
      <c r="I67" s="19">
        <f t="shared" si="0"/>
        <v>1867000</v>
      </c>
      <c r="J67" s="18"/>
    </row>
    <row r="68" spans="1:10" x14ac:dyDescent="0.4">
      <c r="A68" s="15" t="s">
        <v>70</v>
      </c>
      <c r="B68" s="15"/>
      <c r="C68" s="16">
        <v>10213000</v>
      </c>
      <c r="D68" s="16"/>
      <c r="E68" s="17"/>
      <c r="F68" s="16">
        <v>7500000</v>
      </c>
      <c r="G68" s="16"/>
      <c r="H68" s="17"/>
      <c r="I68" s="19">
        <f t="shared" si="0"/>
        <v>2713000</v>
      </c>
      <c r="J68" s="18"/>
    </row>
    <row r="69" spans="1:10" x14ac:dyDescent="0.4">
      <c r="A69" s="15" t="s">
        <v>71</v>
      </c>
      <c r="B69" s="15" t="s">
        <v>11</v>
      </c>
      <c r="C69" s="16">
        <f>SUM(C70:C87)</f>
        <v>41580000</v>
      </c>
      <c r="D69" s="16" t="s">
        <v>12</v>
      </c>
      <c r="E69" s="17" t="s">
        <v>11</v>
      </c>
      <c r="F69" s="16">
        <f>SUM(F70:F87)</f>
        <v>39950000</v>
      </c>
      <c r="G69" s="16" t="s">
        <v>12</v>
      </c>
      <c r="H69" s="17" t="s">
        <v>11</v>
      </c>
      <c r="I69" s="19">
        <f t="shared" si="0"/>
        <v>1630000</v>
      </c>
      <c r="J69" s="18" t="s">
        <v>12</v>
      </c>
    </row>
    <row r="70" spans="1:10" x14ac:dyDescent="0.4">
      <c r="A70" s="15" t="s">
        <v>72</v>
      </c>
      <c r="B70" s="15"/>
      <c r="C70" s="32">
        <v>16120000</v>
      </c>
      <c r="D70" s="32"/>
      <c r="E70" s="33"/>
      <c r="F70" s="16">
        <v>12000000</v>
      </c>
      <c r="G70" s="16"/>
      <c r="H70" s="17"/>
      <c r="I70" s="19">
        <f t="shared" si="0"/>
        <v>4120000</v>
      </c>
      <c r="J70" s="18"/>
    </row>
    <row r="71" spans="1:10" x14ac:dyDescent="0.4">
      <c r="A71" s="15" t="s">
        <v>73</v>
      </c>
      <c r="B71" s="15"/>
      <c r="C71" s="16">
        <v>1200000</v>
      </c>
      <c r="D71" s="16"/>
      <c r="E71" s="17"/>
      <c r="F71" s="16">
        <v>850000</v>
      </c>
      <c r="G71" s="16"/>
      <c r="H71" s="17"/>
      <c r="I71" s="19">
        <f t="shared" si="0"/>
        <v>350000</v>
      </c>
      <c r="J71" s="18"/>
    </row>
    <row r="72" spans="1:10" ht="30.75" customHeight="1" x14ac:dyDescent="0.4">
      <c r="A72" s="15" t="s">
        <v>74</v>
      </c>
      <c r="B72" s="15"/>
      <c r="C72" s="16">
        <v>800000</v>
      </c>
      <c r="D72" s="16"/>
      <c r="E72" s="17"/>
      <c r="F72" s="16">
        <v>3700000</v>
      </c>
      <c r="G72" s="16"/>
      <c r="H72" s="17"/>
      <c r="I72" s="19">
        <f t="shared" si="0"/>
        <v>-2900000</v>
      </c>
      <c r="J72" s="18"/>
    </row>
    <row r="73" spans="1:10" x14ac:dyDescent="0.4">
      <c r="A73" s="15" t="s">
        <v>75</v>
      </c>
      <c r="B73" s="15"/>
      <c r="C73" s="16">
        <v>940000</v>
      </c>
      <c r="D73" s="16"/>
      <c r="E73" s="17"/>
      <c r="F73" s="16">
        <v>100000</v>
      </c>
      <c r="G73" s="16"/>
      <c r="H73" s="17"/>
      <c r="I73" s="19">
        <f t="shared" si="0"/>
        <v>840000</v>
      </c>
      <c r="J73" s="18"/>
    </row>
    <row r="74" spans="1:10" x14ac:dyDescent="0.4">
      <c r="A74" s="15" t="s">
        <v>53</v>
      </c>
      <c r="B74" s="15"/>
      <c r="C74" s="16">
        <v>500000</v>
      </c>
      <c r="D74" s="16"/>
      <c r="E74" s="17"/>
      <c r="F74" s="16">
        <v>1000000</v>
      </c>
      <c r="G74" s="16"/>
      <c r="H74" s="17"/>
      <c r="I74" s="19">
        <f t="shared" ref="I74:I88" si="1">C74-F74</f>
        <v>-500000</v>
      </c>
      <c r="J74" s="18"/>
    </row>
    <row r="75" spans="1:10" x14ac:dyDescent="0.4">
      <c r="A75" s="15" t="s">
        <v>63</v>
      </c>
      <c r="B75" s="15"/>
      <c r="C75" s="16">
        <v>1200000</v>
      </c>
      <c r="D75" s="16"/>
      <c r="E75" s="17"/>
      <c r="F75" s="16">
        <v>2300000</v>
      </c>
      <c r="G75" s="16"/>
      <c r="H75" s="17"/>
      <c r="I75" s="19">
        <f t="shared" si="1"/>
        <v>-1100000</v>
      </c>
      <c r="J75" s="18"/>
    </row>
    <row r="76" spans="1:10" x14ac:dyDescent="0.4">
      <c r="A76" s="15" t="s">
        <v>76</v>
      </c>
      <c r="B76" s="15"/>
      <c r="C76" s="16">
        <v>2000000</v>
      </c>
      <c r="D76" s="16"/>
      <c r="E76" s="17"/>
      <c r="F76" s="16">
        <v>3000000</v>
      </c>
      <c r="G76" s="16"/>
      <c r="H76" s="17"/>
      <c r="I76" s="19">
        <f t="shared" si="1"/>
        <v>-1000000</v>
      </c>
      <c r="J76" s="18"/>
    </row>
    <row r="77" spans="1:10" x14ac:dyDescent="0.4">
      <c r="A77" s="15" t="s">
        <v>77</v>
      </c>
      <c r="B77" s="15"/>
      <c r="C77" s="16">
        <v>1000000</v>
      </c>
      <c r="D77" s="16"/>
      <c r="E77" s="17"/>
      <c r="F77" s="16">
        <v>1100000</v>
      </c>
      <c r="G77" s="16"/>
      <c r="H77" s="17"/>
      <c r="I77" s="19">
        <f t="shared" si="1"/>
        <v>-100000</v>
      </c>
      <c r="J77" s="18"/>
    </row>
    <row r="78" spans="1:10" x14ac:dyDescent="0.4">
      <c r="A78" s="15" t="s">
        <v>78</v>
      </c>
      <c r="B78" s="15"/>
      <c r="C78" s="16">
        <v>500000</v>
      </c>
      <c r="D78" s="16"/>
      <c r="E78" s="17"/>
      <c r="F78" s="16">
        <v>1200000</v>
      </c>
      <c r="G78" s="16"/>
      <c r="H78" s="17"/>
      <c r="I78" s="19">
        <f t="shared" si="1"/>
        <v>-700000</v>
      </c>
      <c r="J78" s="18"/>
    </row>
    <row r="79" spans="1:10" x14ac:dyDescent="0.4">
      <c r="A79" s="15" t="s">
        <v>79</v>
      </c>
      <c r="B79" s="15"/>
      <c r="C79" s="16">
        <v>7200000</v>
      </c>
      <c r="D79" s="16"/>
      <c r="E79" s="17"/>
      <c r="F79" s="16">
        <v>7200000</v>
      </c>
      <c r="G79" s="16"/>
      <c r="H79" s="17"/>
      <c r="I79" s="19">
        <f t="shared" si="1"/>
        <v>0</v>
      </c>
      <c r="J79" s="18"/>
    </row>
    <row r="80" spans="1:10" x14ac:dyDescent="0.4">
      <c r="A80" s="15" t="s">
        <v>80</v>
      </c>
      <c r="B80" s="15"/>
      <c r="C80" s="16">
        <v>120000</v>
      </c>
      <c r="D80" s="16"/>
      <c r="E80" s="17"/>
      <c r="F80" s="16">
        <v>0</v>
      </c>
      <c r="G80" s="16"/>
      <c r="H80" s="17"/>
      <c r="I80" s="19">
        <f t="shared" si="1"/>
        <v>120000</v>
      </c>
      <c r="J80" s="18"/>
    </row>
    <row r="81" spans="1:10" x14ac:dyDescent="0.4">
      <c r="A81" s="15" t="s">
        <v>81</v>
      </c>
      <c r="B81" s="15"/>
      <c r="C81" s="16">
        <v>100000</v>
      </c>
      <c r="D81" s="16"/>
      <c r="E81" s="17"/>
      <c r="F81" s="16">
        <v>100000</v>
      </c>
      <c r="G81" s="16"/>
      <c r="H81" s="17"/>
      <c r="I81" s="19">
        <f t="shared" si="1"/>
        <v>0</v>
      </c>
      <c r="J81" s="18"/>
    </row>
    <row r="82" spans="1:10" x14ac:dyDescent="0.4">
      <c r="A82" s="15" t="s">
        <v>82</v>
      </c>
      <c r="B82" s="15"/>
      <c r="C82" s="16">
        <v>1300000</v>
      </c>
      <c r="D82" s="16"/>
      <c r="E82" s="17"/>
      <c r="F82" s="16">
        <v>1100000</v>
      </c>
      <c r="G82" s="16"/>
      <c r="H82" s="17"/>
      <c r="I82" s="19">
        <f t="shared" si="1"/>
        <v>200000</v>
      </c>
      <c r="J82" s="18"/>
    </row>
    <row r="83" spans="1:10" x14ac:dyDescent="0.4">
      <c r="A83" s="15" t="s">
        <v>83</v>
      </c>
      <c r="B83" s="15"/>
      <c r="C83" s="16">
        <v>4000000</v>
      </c>
      <c r="D83" s="16"/>
      <c r="E83" s="17"/>
      <c r="F83" s="16">
        <v>1000000</v>
      </c>
      <c r="G83" s="16"/>
      <c r="H83" s="17"/>
      <c r="I83" s="19">
        <f t="shared" si="1"/>
        <v>3000000</v>
      </c>
      <c r="J83" s="18"/>
    </row>
    <row r="84" spans="1:10" x14ac:dyDescent="0.4">
      <c r="A84" s="15" t="s">
        <v>84</v>
      </c>
      <c r="B84" s="15"/>
      <c r="C84" s="16">
        <v>400000</v>
      </c>
      <c r="D84" s="16"/>
      <c r="E84" s="17"/>
      <c r="F84" s="16">
        <v>400000</v>
      </c>
      <c r="G84" s="16"/>
      <c r="H84" s="17"/>
      <c r="I84" s="19">
        <f t="shared" si="1"/>
        <v>0</v>
      </c>
      <c r="J84" s="18"/>
    </row>
    <row r="85" spans="1:10" x14ac:dyDescent="0.4">
      <c r="A85" s="15" t="s">
        <v>85</v>
      </c>
      <c r="B85" s="15"/>
      <c r="C85" s="16">
        <v>700000</v>
      </c>
      <c r="D85" s="16"/>
      <c r="E85" s="17"/>
      <c r="F85" s="16">
        <v>400000</v>
      </c>
      <c r="G85" s="16"/>
      <c r="H85" s="17"/>
      <c r="I85" s="19">
        <f t="shared" si="1"/>
        <v>300000</v>
      </c>
      <c r="J85" s="18"/>
    </row>
    <row r="86" spans="1:10" x14ac:dyDescent="0.4">
      <c r="A86" s="15" t="s">
        <v>86</v>
      </c>
      <c r="B86" s="15"/>
      <c r="C86" s="16">
        <v>3000000</v>
      </c>
      <c r="D86" s="16"/>
      <c r="E86" s="17"/>
      <c r="F86" s="16">
        <v>4000000</v>
      </c>
      <c r="G86" s="16"/>
      <c r="H86" s="17"/>
      <c r="I86" s="19">
        <f t="shared" si="1"/>
        <v>-1000000</v>
      </c>
      <c r="J86" s="18"/>
    </row>
    <row r="87" spans="1:10" x14ac:dyDescent="0.4">
      <c r="A87" s="15" t="s">
        <v>66</v>
      </c>
      <c r="B87" s="15"/>
      <c r="C87" s="16">
        <v>500000</v>
      </c>
      <c r="D87" s="16"/>
      <c r="E87" s="17"/>
      <c r="F87" s="16">
        <v>500000</v>
      </c>
      <c r="G87" s="16"/>
      <c r="H87" s="17"/>
      <c r="I87" s="19">
        <f t="shared" si="1"/>
        <v>0</v>
      </c>
      <c r="J87" s="18"/>
    </row>
    <row r="88" spans="1:10" x14ac:dyDescent="0.4">
      <c r="A88" s="26" t="s">
        <v>87</v>
      </c>
      <c r="B88" s="27"/>
      <c r="C88" s="28">
        <f>C49+C69</f>
        <v>140710000</v>
      </c>
      <c r="D88" s="28"/>
      <c r="E88" s="29"/>
      <c r="F88" s="28">
        <f>F49+F69</f>
        <v>130800000</v>
      </c>
      <c r="G88" s="28"/>
      <c r="H88" s="29"/>
      <c r="I88" s="30">
        <f t="shared" si="1"/>
        <v>9910000</v>
      </c>
      <c r="J88" s="31"/>
    </row>
    <row r="89" spans="1:10" x14ac:dyDescent="0.4">
      <c r="A89" s="15" t="s">
        <v>88</v>
      </c>
      <c r="B89" s="34"/>
      <c r="C89" s="28">
        <v>0</v>
      </c>
      <c r="D89" s="28"/>
      <c r="E89" s="29"/>
      <c r="F89" s="28">
        <v>0</v>
      </c>
      <c r="G89" s="31"/>
      <c r="H89" s="28"/>
      <c r="I89" s="30">
        <v>0</v>
      </c>
      <c r="J89" s="31"/>
    </row>
    <row r="90" spans="1:10" x14ac:dyDescent="0.4">
      <c r="A90" s="15" t="s">
        <v>89</v>
      </c>
      <c r="B90" s="34"/>
      <c r="C90" s="28">
        <v>0</v>
      </c>
      <c r="D90" s="28"/>
      <c r="E90" s="29"/>
      <c r="F90" s="28">
        <v>0</v>
      </c>
      <c r="G90" s="31"/>
      <c r="H90" s="28"/>
      <c r="I90" s="30">
        <v>0</v>
      </c>
      <c r="J90" s="31"/>
    </row>
    <row r="91" spans="1:10" x14ac:dyDescent="0.4">
      <c r="A91" s="15" t="s">
        <v>90</v>
      </c>
      <c r="B91" s="34"/>
      <c r="C91" s="28">
        <v>0</v>
      </c>
      <c r="D91" s="28"/>
      <c r="E91" s="29"/>
      <c r="F91" s="28">
        <v>0</v>
      </c>
      <c r="G91" s="31"/>
      <c r="H91" s="28"/>
      <c r="I91" s="30">
        <v>0</v>
      </c>
      <c r="J91" s="31"/>
    </row>
    <row r="92" spans="1:10" x14ac:dyDescent="0.4">
      <c r="A92" s="15" t="s">
        <v>91</v>
      </c>
      <c r="B92" s="15"/>
      <c r="C92" s="16"/>
      <c r="D92" s="16"/>
      <c r="E92" s="17"/>
      <c r="F92" s="16"/>
      <c r="G92" s="16"/>
      <c r="H92" s="17"/>
      <c r="I92" s="19"/>
      <c r="J92" s="18"/>
    </row>
    <row r="93" spans="1:10" x14ac:dyDescent="0.4">
      <c r="A93" s="15" t="s">
        <v>92</v>
      </c>
      <c r="B93" s="34"/>
      <c r="C93" s="28">
        <v>0</v>
      </c>
      <c r="D93" s="28"/>
      <c r="E93" s="29"/>
      <c r="F93" s="28">
        <v>0</v>
      </c>
      <c r="G93" s="28"/>
      <c r="H93" s="29"/>
      <c r="I93" s="30">
        <v>0</v>
      </c>
      <c r="J93" s="31"/>
    </row>
    <row r="94" spans="1:10" x14ac:dyDescent="0.4">
      <c r="A94" s="15" t="s">
        <v>93</v>
      </c>
      <c r="B94" s="15"/>
      <c r="C94" s="16"/>
      <c r="D94" s="16"/>
      <c r="E94" s="17"/>
      <c r="F94" s="16"/>
      <c r="G94" s="16"/>
      <c r="H94" s="17"/>
      <c r="I94" s="19"/>
      <c r="J94" s="18"/>
    </row>
    <row r="95" spans="1:10" x14ac:dyDescent="0.4">
      <c r="A95" s="15" t="s">
        <v>94</v>
      </c>
      <c r="B95" s="15"/>
      <c r="C95" s="16"/>
      <c r="D95" s="16"/>
      <c r="E95" s="17"/>
      <c r="F95" s="16"/>
      <c r="G95" s="16"/>
      <c r="H95" s="17"/>
      <c r="I95" s="19"/>
      <c r="J95" s="18"/>
    </row>
    <row r="96" spans="1:10" x14ac:dyDescent="0.4">
      <c r="A96" s="15" t="s">
        <v>95</v>
      </c>
      <c r="B96" s="34"/>
      <c r="C96" s="28">
        <v>0</v>
      </c>
      <c r="D96" s="28"/>
      <c r="E96" s="29"/>
      <c r="F96" s="28">
        <v>0</v>
      </c>
      <c r="G96" s="28"/>
      <c r="H96" s="29"/>
      <c r="I96" s="30">
        <v>0</v>
      </c>
      <c r="J96" s="31"/>
    </row>
    <row r="97" spans="1:10" x14ac:dyDescent="0.4">
      <c r="A97" s="15" t="s">
        <v>96</v>
      </c>
      <c r="B97" s="34"/>
      <c r="C97" s="28">
        <v>0</v>
      </c>
      <c r="D97" s="28"/>
      <c r="E97" s="29"/>
      <c r="F97" s="28">
        <v>0</v>
      </c>
      <c r="G97" s="28"/>
      <c r="H97" s="29"/>
      <c r="I97" s="30">
        <v>0</v>
      </c>
      <c r="J97" s="31"/>
    </row>
    <row r="98" spans="1:10" x14ac:dyDescent="0.4">
      <c r="A98" s="15" t="s">
        <v>97</v>
      </c>
      <c r="B98" s="34"/>
      <c r="C98" s="28">
        <v>0</v>
      </c>
      <c r="D98" s="28"/>
      <c r="E98" s="29"/>
      <c r="F98" s="28">
        <v>0</v>
      </c>
      <c r="G98" s="28"/>
      <c r="H98" s="29"/>
      <c r="I98" s="30">
        <v>0</v>
      </c>
      <c r="J98" s="31"/>
    </row>
    <row r="99" spans="1:10" x14ac:dyDescent="0.4">
      <c r="A99" s="15" t="s">
        <v>98</v>
      </c>
      <c r="B99" s="34"/>
      <c r="C99" s="28">
        <v>0</v>
      </c>
      <c r="D99" s="28"/>
      <c r="E99" s="29"/>
      <c r="F99" s="28">
        <v>0</v>
      </c>
      <c r="G99" s="28"/>
      <c r="H99" s="29"/>
      <c r="I99" s="30">
        <v>0</v>
      </c>
      <c r="J99" s="31"/>
    </row>
    <row r="100" spans="1:10" x14ac:dyDescent="0.4">
      <c r="A100" s="15" t="s">
        <v>99</v>
      </c>
      <c r="B100" s="34"/>
      <c r="C100" s="28">
        <v>0</v>
      </c>
      <c r="D100" s="28"/>
      <c r="E100" s="29"/>
      <c r="F100" s="28">
        <v>0</v>
      </c>
      <c r="G100" s="28"/>
      <c r="H100" s="29"/>
      <c r="I100" s="30">
        <v>0</v>
      </c>
      <c r="J100" s="31"/>
    </row>
    <row r="101" spans="1:10" x14ac:dyDescent="0.4">
      <c r="A101" s="15" t="s">
        <v>100</v>
      </c>
      <c r="B101" s="15"/>
      <c r="C101" s="35"/>
      <c r="D101" s="35"/>
      <c r="E101" s="36"/>
      <c r="F101" s="35"/>
      <c r="G101" s="35"/>
      <c r="H101" s="36"/>
      <c r="I101" s="19"/>
      <c r="J101" s="18"/>
    </row>
    <row r="102" spans="1:10" x14ac:dyDescent="0.4">
      <c r="A102" s="15" t="s">
        <v>101</v>
      </c>
      <c r="B102" s="34"/>
      <c r="C102" s="28">
        <v>0</v>
      </c>
      <c r="D102" s="28"/>
      <c r="E102" s="29"/>
      <c r="F102" s="28">
        <v>0</v>
      </c>
      <c r="G102" s="28"/>
      <c r="H102" s="29"/>
      <c r="I102" s="30">
        <v>0</v>
      </c>
      <c r="J102" s="31"/>
    </row>
    <row r="103" spans="1:10" x14ac:dyDescent="0.4">
      <c r="A103" s="15" t="s">
        <v>102</v>
      </c>
      <c r="B103" s="34"/>
      <c r="C103" s="28">
        <v>0</v>
      </c>
      <c r="D103" s="28"/>
      <c r="E103" s="29"/>
      <c r="F103" s="28">
        <v>0</v>
      </c>
      <c r="G103" s="28"/>
      <c r="H103" s="29"/>
      <c r="I103" s="30">
        <v>0</v>
      </c>
      <c r="J103" s="31"/>
    </row>
    <row r="104" spans="1:10" x14ac:dyDescent="0.4">
      <c r="A104" s="15" t="s">
        <v>103</v>
      </c>
      <c r="B104" s="34"/>
      <c r="C104" s="28">
        <v>0</v>
      </c>
      <c r="D104" s="28"/>
      <c r="E104" s="29"/>
      <c r="F104" s="28">
        <v>0</v>
      </c>
      <c r="G104" s="28"/>
      <c r="H104" s="29"/>
      <c r="I104" s="30">
        <v>0</v>
      </c>
      <c r="J104" s="31"/>
    </row>
    <row r="105" spans="1:10" x14ac:dyDescent="0.4">
      <c r="A105" s="37" t="s">
        <v>104</v>
      </c>
      <c r="B105" s="34"/>
      <c r="C105" s="28">
        <v>0</v>
      </c>
      <c r="D105" s="28"/>
      <c r="E105" s="29"/>
      <c r="F105" s="28">
        <v>0</v>
      </c>
      <c r="G105" s="28"/>
      <c r="H105" s="29"/>
      <c r="I105" s="30">
        <v>0</v>
      </c>
      <c r="J105" s="31"/>
    </row>
    <row r="106" spans="1:10" x14ac:dyDescent="0.4">
      <c r="A106" s="38" t="s">
        <v>105</v>
      </c>
      <c r="B106" s="38"/>
      <c r="C106" s="12"/>
      <c r="D106" s="12"/>
      <c r="E106" s="12"/>
      <c r="F106" s="12"/>
      <c r="G106" s="12"/>
      <c r="H106" s="12"/>
      <c r="I106" s="12"/>
      <c r="J106" s="35"/>
    </row>
  </sheetData>
  <mergeCells count="2">
    <mergeCell ref="A1:I2"/>
    <mergeCell ref="A3:I3"/>
  </mergeCells>
  <phoneticPr fontId="2"/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2021年度予算案理事会用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jbf5</dc:creator>
  <cp:lastModifiedBy>jbf5</cp:lastModifiedBy>
  <dcterms:created xsi:type="dcterms:W3CDTF">2021-05-06T08:02:14Z</dcterms:created>
  <dcterms:modified xsi:type="dcterms:W3CDTF">2021-05-06T08:04:01Z</dcterms:modified>
</cp:coreProperties>
</file>