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02ボクシング全般\00 鹿児島県ボクシング連盟\令和６年度\01 R6日連関係\R6年度総務委員会\R6年度選抜UJフレッシュ\R6選抜\"/>
    </mc:Choice>
  </mc:AlternateContent>
  <xr:revisionPtr revIDLastSave="0" documentId="13_ncr:1_{A5077B27-0139-4DCF-844D-C5FC4B2EB1F1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データ入力用" sheetId="9" r:id="rId1"/>
    <sheet name="男女その1" sheetId="6" r:id="rId2"/>
    <sheet name="男子その2" sheetId="5" r:id="rId3"/>
    <sheet name="女子その2" sheetId="4" r:id="rId4"/>
    <sheet name="男女兼用健康申告書" sheetId="3" r:id="rId5"/>
  </sheets>
  <definedNames>
    <definedName name="_xlnm.Print_Area" localSheetId="3">女子その2!$A$1:$Z$33</definedName>
    <definedName name="_xlnm.Print_Area" localSheetId="2">男子その2!$A$1:$Z$33</definedName>
    <definedName name="_xlnm.Print_Area" localSheetId="1">男女その1!$A$1:$BP$93</definedName>
    <definedName name="_xlnm.Print_Area" localSheetId="4">男女兼用健康申告書!$A$1:$AI$68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4" l="1"/>
  <c r="AB1" i="4"/>
  <c r="S68" i="3"/>
  <c r="S67" i="3"/>
  <c r="S66" i="3"/>
  <c r="A68" i="3"/>
  <c r="A67" i="3"/>
  <c r="A66" i="3"/>
  <c r="Z39" i="3"/>
  <c r="AB39" i="3"/>
  <c r="AD39" i="3"/>
  <c r="AF39" i="3"/>
  <c r="AH39" i="3"/>
  <c r="X39" i="3"/>
  <c r="G3" i="3"/>
  <c r="K10" i="6" l="1"/>
  <c r="AQ11" i="6"/>
  <c r="K12" i="6"/>
  <c r="C16" i="6"/>
  <c r="N16" i="6"/>
  <c r="T16" i="6"/>
  <c r="AH16" i="6"/>
  <c r="AV16" i="6"/>
  <c r="T17" i="6"/>
  <c r="AH17" i="6"/>
  <c r="AV17" i="6"/>
  <c r="C19" i="6"/>
  <c r="N19" i="6"/>
  <c r="T19" i="6"/>
  <c r="AH19" i="6"/>
  <c r="AV19" i="6"/>
  <c r="T20" i="6"/>
  <c r="AH20" i="6"/>
  <c r="AV20" i="6"/>
  <c r="B25" i="6"/>
  <c r="C25" i="6"/>
  <c r="G25" i="6"/>
  <c r="N25" i="6"/>
  <c r="T25" i="6"/>
  <c r="AH25" i="6"/>
  <c r="AV25" i="6"/>
  <c r="BC25" i="6"/>
  <c r="BG25" i="6"/>
  <c r="BL25" i="6"/>
  <c r="T26" i="6"/>
  <c r="AH26" i="6"/>
  <c r="AV26" i="6"/>
  <c r="B28" i="6"/>
  <c r="C28" i="6"/>
  <c r="G28" i="6"/>
  <c r="N28" i="6"/>
  <c r="T28" i="6"/>
  <c r="AH28" i="6"/>
  <c r="AV28" i="6"/>
  <c r="BC28" i="6"/>
  <c r="BG28" i="6"/>
  <c r="BL28" i="6"/>
  <c r="T29" i="6"/>
  <c r="AH29" i="6"/>
  <c r="AV29" i="6"/>
  <c r="B31" i="6"/>
  <c r="C31" i="6"/>
  <c r="G31" i="6"/>
  <c r="N31" i="6"/>
  <c r="T31" i="6"/>
  <c r="AH31" i="6"/>
  <c r="AV31" i="6"/>
  <c r="BC31" i="6"/>
  <c r="BG31" i="6"/>
  <c r="BL31" i="6"/>
  <c r="T32" i="6"/>
  <c r="AH32" i="6"/>
  <c r="AV32" i="6"/>
  <c r="B34" i="6"/>
  <c r="C34" i="6"/>
  <c r="G34" i="6"/>
  <c r="N34" i="6"/>
  <c r="T34" i="6"/>
  <c r="AH34" i="6"/>
  <c r="AV34" i="6"/>
  <c r="BC34" i="6"/>
  <c r="BG34" i="6"/>
  <c r="BL34" i="6"/>
  <c r="T35" i="6"/>
  <c r="AH35" i="6"/>
  <c r="AV35" i="6"/>
  <c r="B37" i="6"/>
  <c r="C37" i="6"/>
  <c r="G37" i="6"/>
  <c r="N37" i="6"/>
  <c r="T37" i="6"/>
  <c r="AH37" i="6"/>
  <c r="AV37" i="6"/>
  <c r="BC37" i="6"/>
  <c r="BG37" i="6"/>
  <c r="BL37" i="6"/>
  <c r="T38" i="6"/>
  <c r="AH38" i="6"/>
  <c r="AV38" i="6"/>
  <c r="B40" i="6"/>
  <c r="C40" i="6"/>
  <c r="G40" i="6"/>
  <c r="N40" i="6"/>
  <c r="T40" i="6"/>
  <c r="AH40" i="6"/>
  <c r="AV40" i="6"/>
  <c r="BC40" i="6"/>
  <c r="BG40" i="6"/>
  <c r="BL40" i="6"/>
  <c r="T41" i="6"/>
  <c r="AH41" i="6"/>
  <c r="AV41" i="6"/>
  <c r="B43" i="6"/>
  <c r="C43" i="6"/>
  <c r="G43" i="6"/>
  <c r="N43" i="6"/>
  <c r="T43" i="6"/>
  <c r="AH43" i="6"/>
  <c r="AV43" i="6"/>
  <c r="BC43" i="6"/>
  <c r="BG43" i="6"/>
  <c r="BL43" i="6"/>
  <c r="T44" i="6"/>
  <c r="AH44" i="6"/>
  <c r="AV44" i="6"/>
  <c r="B46" i="6"/>
  <c r="C46" i="6"/>
  <c r="G46" i="6"/>
  <c r="N46" i="6"/>
  <c r="T46" i="6"/>
  <c r="AH46" i="6"/>
  <c r="AV46" i="6"/>
  <c r="BC46" i="6"/>
  <c r="BG46" i="6"/>
  <c r="BL46" i="6"/>
  <c r="T47" i="6"/>
  <c r="AH47" i="6"/>
  <c r="AV47" i="6"/>
  <c r="B49" i="6"/>
  <c r="C49" i="6"/>
  <c r="G49" i="6"/>
  <c r="N49" i="6"/>
  <c r="T49" i="6"/>
  <c r="AH49" i="6"/>
  <c r="AV49" i="6"/>
  <c r="BC49" i="6"/>
  <c r="BG49" i="6"/>
  <c r="BL49" i="6"/>
  <c r="T50" i="6"/>
  <c r="AH50" i="6"/>
  <c r="AV50" i="6"/>
  <c r="B52" i="6"/>
  <c r="C52" i="6"/>
  <c r="G52" i="6"/>
  <c r="N52" i="6"/>
  <c r="T52" i="6"/>
  <c r="AH52" i="6"/>
  <c r="AV52" i="6"/>
  <c r="BC52" i="6"/>
  <c r="BG52" i="6"/>
  <c r="BL52" i="6"/>
  <c r="T53" i="6"/>
  <c r="AH53" i="6"/>
  <c r="AV53" i="6"/>
  <c r="B55" i="6"/>
  <c r="C55" i="6"/>
  <c r="G55" i="6"/>
  <c r="N55" i="6"/>
  <c r="T55" i="6"/>
  <c r="AH55" i="6"/>
  <c r="AV55" i="6"/>
  <c r="BC55" i="6"/>
  <c r="BG55" i="6"/>
  <c r="BL55" i="6"/>
  <c r="T56" i="6"/>
  <c r="AH56" i="6"/>
  <c r="AV56" i="6"/>
  <c r="B58" i="6"/>
  <c r="C58" i="6"/>
  <c r="G58" i="6"/>
  <c r="N58" i="6"/>
  <c r="T58" i="6"/>
  <c r="AH58" i="6"/>
  <c r="AV58" i="6"/>
  <c r="BC58" i="6"/>
  <c r="BG58" i="6"/>
  <c r="BL58" i="6"/>
  <c r="T59" i="6"/>
  <c r="AH59" i="6"/>
  <c r="AV59" i="6"/>
  <c r="B61" i="6"/>
  <c r="C61" i="6"/>
  <c r="G61" i="6"/>
  <c r="N61" i="6"/>
  <c r="T61" i="6"/>
  <c r="AH61" i="6"/>
  <c r="AV61" i="6"/>
  <c r="BC61" i="6"/>
  <c r="BG61" i="6"/>
  <c r="BL61" i="6"/>
  <c r="T62" i="6"/>
  <c r="AH62" i="6"/>
  <c r="AV62" i="6"/>
  <c r="B64" i="6"/>
  <c r="C64" i="6"/>
  <c r="G64" i="6"/>
  <c r="N64" i="6"/>
  <c r="T64" i="6"/>
  <c r="AH64" i="6"/>
  <c r="AV64" i="6"/>
  <c r="BC64" i="6"/>
  <c r="BG64" i="6"/>
  <c r="BL64" i="6"/>
  <c r="T65" i="6"/>
  <c r="AH65" i="6"/>
  <c r="AV65" i="6"/>
  <c r="B67" i="6"/>
  <c r="C67" i="6"/>
  <c r="G67" i="6"/>
  <c r="N67" i="6"/>
  <c r="T67" i="6"/>
  <c r="AH67" i="6"/>
  <c r="AV67" i="6"/>
  <c r="BC67" i="6"/>
  <c r="BG67" i="6"/>
  <c r="BL67" i="6"/>
  <c r="T68" i="6"/>
  <c r="AH68" i="6"/>
  <c r="AV68" i="6"/>
  <c r="B70" i="6"/>
  <c r="C70" i="6"/>
  <c r="G70" i="6"/>
  <c r="N70" i="6"/>
  <c r="T70" i="6"/>
  <c r="AH70" i="6"/>
  <c r="AV70" i="6"/>
  <c r="BC70" i="6"/>
  <c r="BG70" i="6"/>
  <c r="BL70" i="6"/>
  <c r="T71" i="6"/>
  <c r="AH71" i="6"/>
  <c r="AV71" i="6"/>
  <c r="B73" i="6"/>
  <c r="C73" i="6"/>
  <c r="G73" i="6"/>
  <c r="N73" i="6"/>
  <c r="T73" i="6"/>
  <c r="AH73" i="6"/>
  <c r="AV73" i="6"/>
  <c r="BC73" i="6"/>
  <c r="BG73" i="6"/>
  <c r="BL73" i="6"/>
  <c r="T74" i="6"/>
  <c r="AH74" i="6"/>
  <c r="AV74" i="6"/>
  <c r="B76" i="6"/>
  <c r="C76" i="6"/>
  <c r="G76" i="6"/>
  <c r="N76" i="6"/>
  <c r="T76" i="6"/>
  <c r="AH76" i="6"/>
  <c r="AV76" i="6"/>
  <c r="BC76" i="6"/>
  <c r="BG76" i="6"/>
  <c r="BL76" i="6"/>
  <c r="T77" i="6"/>
  <c r="AH77" i="6"/>
  <c r="AV77" i="6"/>
  <c r="B79" i="6"/>
  <c r="C79" i="6"/>
  <c r="G79" i="6"/>
  <c r="N79" i="6"/>
  <c r="T79" i="6"/>
  <c r="AH79" i="6"/>
  <c r="AV79" i="6"/>
  <c r="BC79" i="6"/>
  <c r="BG79" i="6"/>
  <c r="BL79" i="6"/>
  <c r="T80" i="6"/>
  <c r="AH80" i="6"/>
  <c r="AV80" i="6"/>
  <c r="B82" i="6"/>
  <c r="C82" i="6"/>
  <c r="G82" i="6"/>
  <c r="N82" i="6"/>
  <c r="T82" i="6"/>
  <c r="AH82" i="6"/>
  <c r="AV82" i="6"/>
  <c r="BC82" i="6"/>
  <c r="BG82" i="6"/>
  <c r="BL82" i="6"/>
  <c r="T83" i="6"/>
  <c r="AH83" i="6"/>
  <c r="AV83" i="6"/>
  <c r="B85" i="6"/>
  <c r="C85" i="6"/>
  <c r="G85" i="6"/>
  <c r="N85" i="6"/>
  <c r="T85" i="6"/>
  <c r="AH85" i="6"/>
  <c r="AV85" i="6"/>
  <c r="BC85" i="6"/>
  <c r="BG85" i="6"/>
  <c r="BL85" i="6"/>
  <c r="T86" i="6"/>
  <c r="AH86" i="6"/>
  <c r="AV86" i="6"/>
  <c r="B88" i="6"/>
  <c r="C88" i="6"/>
  <c r="G88" i="6"/>
  <c r="N88" i="6"/>
  <c r="T88" i="6"/>
  <c r="AH88" i="6"/>
  <c r="AV88" i="6"/>
  <c r="BC88" i="6"/>
  <c r="BG88" i="6"/>
  <c r="BL88" i="6"/>
  <c r="T89" i="6"/>
  <c r="AH89" i="6"/>
  <c r="AV89" i="6"/>
  <c r="B91" i="6"/>
  <c r="C91" i="6"/>
  <c r="G91" i="6"/>
  <c r="N91" i="6"/>
  <c r="T91" i="6"/>
  <c r="AH91" i="6"/>
  <c r="AV91" i="6"/>
  <c r="BC91" i="6"/>
  <c r="BG91" i="6"/>
  <c r="BL91" i="6"/>
  <c r="T92" i="6"/>
  <c r="AH92" i="6"/>
  <c r="AV92" i="6"/>
  <c r="A1" i="5"/>
  <c r="A2" i="5"/>
  <c r="A8" i="5"/>
  <c r="A9" i="5"/>
  <c r="K11" i="5"/>
  <c r="N11" i="5"/>
  <c r="T11" i="5"/>
  <c r="V11" i="5"/>
  <c r="A12" i="5"/>
  <c r="C12" i="5"/>
  <c r="C13" i="5"/>
  <c r="O13" i="5"/>
  <c r="Q13" i="5"/>
  <c r="A1" i="4"/>
  <c r="A2" i="4"/>
  <c r="A8" i="4"/>
  <c r="A9" i="4"/>
  <c r="K11" i="4"/>
  <c r="N11" i="4"/>
  <c r="T11" i="4"/>
  <c r="V11" i="4"/>
  <c r="A12" i="4"/>
  <c r="C12" i="4"/>
  <c r="C13" i="4"/>
  <c r="O13" i="4"/>
  <c r="Q13" i="4"/>
</calcChain>
</file>

<file path=xl/sharedStrings.xml><?xml version="1.0" encoding="utf-8"?>
<sst xmlns="http://schemas.openxmlformats.org/spreadsheetml/2006/main" count="595" uniqueCount="274">
  <si>
    <t>ブロック名</t>
    <rPh sb="4" eb="5">
      <t>メイ</t>
    </rPh>
    <phoneticPr fontId="7"/>
  </si>
  <si>
    <t>(選択)</t>
    <rPh sb="1" eb="3">
      <t>センタク</t>
    </rPh>
    <phoneticPr fontId="7"/>
  </si>
  <si>
    <t>元号</t>
    <rPh sb="0" eb="2">
      <t>ゲンゴウ</t>
    </rPh>
    <phoneticPr fontId="7"/>
  </si>
  <si>
    <t>外字</t>
    <rPh sb="0" eb="2">
      <t>ガイジ</t>
    </rPh>
    <phoneticPr fontId="7"/>
  </si>
  <si>
    <t>男女</t>
    <rPh sb="0" eb="2">
      <t>ダンジョ</t>
    </rPh>
    <phoneticPr fontId="7"/>
  </si>
  <si>
    <t>区分</t>
    <rPh sb="0" eb="2">
      <t>クブン</t>
    </rPh>
    <phoneticPr fontId="7"/>
  </si>
  <si>
    <t>昭和</t>
    <rPh sb="0" eb="2">
      <t>ショウワ</t>
    </rPh>
    <phoneticPr fontId="7"/>
  </si>
  <si>
    <t>あり</t>
  </si>
  <si>
    <t>男</t>
    <rPh sb="0" eb="1">
      <t>オトコ</t>
    </rPh>
    <phoneticPr fontId="7"/>
  </si>
  <si>
    <t>ピン級</t>
    <rPh sb="2" eb="3">
      <t>キュウ</t>
    </rPh>
    <phoneticPr fontId="7"/>
  </si>
  <si>
    <t>氏名</t>
    <rPh sb="0" eb="2">
      <t>シメイ</t>
    </rPh>
    <phoneticPr fontId="7"/>
  </si>
  <si>
    <t>携帯（TEL）半角</t>
    <rPh sb="0" eb="2">
      <t>ケイタイ</t>
    </rPh>
    <rPh sb="7" eb="9">
      <t>ハンカク</t>
    </rPh>
    <phoneticPr fontId="7"/>
  </si>
  <si>
    <t>(氏名：全角・・姓と名　一文字空ける）</t>
  </si>
  <si>
    <t>都道府県</t>
    <rPh sb="0" eb="4">
      <t>トドウフケン</t>
    </rPh>
    <phoneticPr fontId="7"/>
  </si>
  <si>
    <t>番号</t>
    <rPh sb="0" eb="2">
      <t>バンゴウ</t>
    </rPh>
    <phoneticPr fontId="7"/>
  </si>
  <si>
    <t>平成</t>
    <rPh sb="0" eb="2">
      <t>ヘイセイ</t>
    </rPh>
    <phoneticPr fontId="7"/>
  </si>
  <si>
    <t>女</t>
    <rPh sb="0" eb="1">
      <t>オンナ</t>
    </rPh>
    <phoneticPr fontId="7"/>
  </si>
  <si>
    <t>ライトフライ級</t>
    <rPh sb="6" eb="7">
      <t>キュウ</t>
    </rPh>
    <phoneticPr fontId="7"/>
  </si>
  <si>
    <t>(英数字：半角）</t>
    <phoneticPr fontId="7"/>
  </si>
  <si>
    <t>北海道</t>
    <rPh sb="0" eb="3">
      <t>ホッカイドウ</t>
    </rPh>
    <phoneticPr fontId="7"/>
  </si>
  <si>
    <t>01</t>
  </si>
  <si>
    <t>フライ級</t>
    <rPh sb="3" eb="4">
      <t>キュウ</t>
    </rPh>
    <phoneticPr fontId="7"/>
  </si>
  <si>
    <t>（登録番号：半角・・年度を除く）</t>
    <rPh sb="1" eb="3">
      <t>トウロク</t>
    </rPh>
    <rPh sb="3" eb="5">
      <t>バンゴウ</t>
    </rPh>
    <phoneticPr fontId="7"/>
  </si>
  <si>
    <t>東北</t>
    <rPh sb="0" eb="2">
      <t>トウホク</t>
    </rPh>
    <phoneticPr fontId="7"/>
  </si>
  <si>
    <t>02</t>
  </si>
  <si>
    <t>バンタム級</t>
    <rPh sb="4" eb="5">
      <t>キュウ</t>
    </rPh>
    <phoneticPr fontId="7"/>
  </si>
  <si>
    <t>男女</t>
    <rPh sb="0" eb="1">
      <t>オトコ</t>
    </rPh>
    <rPh sb="1" eb="2">
      <t>オンナ</t>
    </rPh>
    <phoneticPr fontId="7"/>
  </si>
  <si>
    <t>区　分</t>
    <rPh sb="0" eb="1">
      <t>ク</t>
    </rPh>
    <rPh sb="2" eb="3">
      <t>ブン</t>
    </rPh>
    <phoneticPr fontId="7"/>
  </si>
  <si>
    <t>登録番号</t>
    <rPh sb="0" eb="2">
      <t>トウロク</t>
    </rPh>
    <rPh sb="2" eb="4">
      <t>バンゴウ</t>
    </rPh>
    <phoneticPr fontId="7"/>
  </si>
  <si>
    <t>ふりがな</t>
    <phoneticPr fontId="7"/>
  </si>
  <si>
    <t>学校（所属）名</t>
    <rPh sb="0" eb="2">
      <t>ガッコウ</t>
    </rPh>
    <rPh sb="3" eb="5">
      <t>ショゾク</t>
    </rPh>
    <rPh sb="6" eb="7">
      <t>メイ</t>
    </rPh>
    <phoneticPr fontId="7"/>
  </si>
  <si>
    <t>略称表示</t>
    <rPh sb="0" eb="2">
      <t>リャクショウ</t>
    </rPh>
    <rPh sb="2" eb="4">
      <t>ヒョウジ</t>
    </rPh>
    <phoneticPr fontId="7"/>
  </si>
  <si>
    <t>生年月日</t>
    <rPh sb="0" eb="2">
      <t>セイネン</t>
    </rPh>
    <rPh sb="2" eb="4">
      <t>ガッピ</t>
    </rPh>
    <phoneticPr fontId="7"/>
  </si>
  <si>
    <t>(氏名・ふりがな：全角・・姓と名　一文字空ける）</t>
    <rPh sb="1" eb="3">
      <t>シメイ</t>
    </rPh>
    <rPh sb="9" eb="11">
      <t>ゼンカク</t>
    </rPh>
    <rPh sb="13" eb="14">
      <t>セイ</t>
    </rPh>
    <rPh sb="15" eb="16">
      <t>メイ</t>
    </rPh>
    <rPh sb="17" eb="20">
      <t>イチモジ</t>
    </rPh>
    <rPh sb="20" eb="21">
      <t>ア</t>
    </rPh>
    <phoneticPr fontId="7"/>
  </si>
  <si>
    <t>北信越</t>
    <rPh sb="0" eb="3">
      <t>ホクシンエツ</t>
    </rPh>
    <phoneticPr fontId="7"/>
  </si>
  <si>
    <t>03</t>
  </si>
  <si>
    <t>ライト級</t>
    <rPh sb="3" eb="4">
      <t>キュウ</t>
    </rPh>
    <phoneticPr fontId="7"/>
  </si>
  <si>
    <t>年</t>
    <rPh sb="0" eb="1">
      <t>ネン</t>
    </rPh>
    <phoneticPr fontId="7"/>
  </si>
  <si>
    <t>日</t>
    <rPh sb="0" eb="1">
      <t>ヒ</t>
    </rPh>
    <phoneticPr fontId="7"/>
  </si>
  <si>
    <t>（学校名・ふりがな：全角・・○○立、○○法人を除く）</t>
    <rPh sb="1" eb="3">
      <t>ガッコウ</t>
    </rPh>
    <rPh sb="3" eb="4">
      <t>メイ</t>
    </rPh>
    <rPh sb="10" eb="12">
      <t>ゼンカク</t>
    </rPh>
    <rPh sb="16" eb="17">
      <t>リツ</t>
    </rPh>
    <rPh sb="20" eb="22">
      <t>ホウジン</t>
    </rPh>
    <rPh sb="23" eb="24">
      <t>ノゾ</t>
    </rPh>
    <phoneticPr fontId="7"/>
  </si>
  <si>
    <t>関東</t>
    <rPh sb="0" eb="2">
      <t>カントウ</t>
    </rPh>
    <phoneticPr fontId="7"/>
  </si>
  <si>
    <t>04</t>
  </si>
  <si>
    <t>ライトウェルター級</t>
    <rPh sb="8" eb="9">
      <t>キュウ</t>
    </rPh>
    <phoneticPr fontId="7"/>
  </si>
  <si>
    <t>（生年月日：半角・・和暦（平成）で）</t>
    <rPh sb="1" eb="3">
      <t>セイネン</t>
    </rPh>
    <rPh sb="3" eb="5">
      <t>ガッピ</t>
    </rPh>
    <rPh sb="6" eb="8">
      <t>ハンカク</t>
    </rPh>
    <rPh sb="10" eb="12">
      <t>ワレキ</t>
    </rPh>
    <rPh sb="13" eb="15">
      <t>ヘイセイ</t>
    </rPh>
    <phoneticPr fontId="7"/>
  </si>
  <si>
    <t>東海</t>
    <rPh sb="0" eb="2">
      <t>トウカイ</t>
    </rPh>
    <phoneticPr fontId="7"/>
  </si>
  <si>
    <t>05</t>
  </si>
  <si>
    <t>ウェルター級</t>
    <rPh sb="5" eb="6">
      <t>キュウ</t>
    </rPh>
    <phoneticPr fontId="7"/>
  </si>
  <si>
    <t>数字：半角</t>
    <phoneticPr fontId="7"/>
  </si>
  <si>
    <t>近畿</t>
    <rPh sb="0" eb="2">
      <t>キンキ</t>
    </rPh>
    <phoneticPr fontId="7"/>
  </si>
  <si>
    <t>06</t>
  </si>
  <si>
    <t>ミドル級</t>
    <rPh sb="3" eb="4">
      <t>キュウ</t>
    </rPh>
    <phoneticPr fontId="7"/>
  </si>
  <si>
    <t>＜選手データ＞</t>
    <rPh sb="1" eb="3">
      <t>センシュ</t>
    </rPh>
    <phoneticPr fontId="7"/>
  </si>
  <si>
    <t>中国</t>
    <rPh sb="0" eb="2">
      <t>チュウゴク</t>
    </rPh>
    <phoneticPr fontId="7"/>
  </si>
  <si>
    <t>07</t>
  </si>
  <si>
    <t>日連推薦</t>
    <rPh sb="0" eb="1">
      <t>ヒ</t>
    </rPh>
    <rPh sb="1" eb="2">
      <t>レン</t>
    </rPh>
    <rPh sb="2" eb="4">
      <t>スイセン</t>
    </rPh>
    <phoneticPr fontId="7"/>
  </si>
  <si>
    <t>選手名</t>
    <rPh sb="0" eb="3">
      <t>センシュメイ</t>
    </rPh>
    <phoneticPr fontId="7"/>
  </si>
  <si>
    <t>学年</t>
    <rPh sb="0" eb="2">
      <t>ガクネン</t>
    </rPh>
    <phoneticPr fontId="7"/>
  </si>
  <si>
    <t>戦歴</t>
    <rPh sb="0" eb="2">
      <t>センレキ</t>
    </rPh>
    <phoneticPr fontId="7"/>
  </si>
  <si>
    <t>四国</t>
    <rPh sb="0" eb="2">
      <t>シコク</t>
    </rPh>
    <phoneticPr fontId="7"/>
  </si>
  <si>
    <t>08</t>
  </si>
  <si>
    <t>月</t>
    <rPh sb="0" eb="1">
      <t>ツキ</t>
    </rPh>
    <phoneticPr fontId="7"/>
  </si>
  <si>
    <t>勝</t>
    <rPh sb="0" eb="1">
      <t>カツ</t>
    </rPh>
    <phoneticPr fontId="7"/>
  </si>
  <si>
    <t>敗</t>
    <rPh sb="0" eb="1">
      <t>ハイ</t>
    </rPh>
    <phoneticPr fontId="7"/>
  </si>
  <si>
    <t>九州</t>
    <rPh sb="0" eb="2">
      <t>キュウシュウ</t>
    </rPh>
    <phoneticPr fontId="7"/>
  </si>
  <si>
    <t>09</t>
  </si>
  <si>
    <t>10</t>
  </si>
  <si>
    <t>日</t>
  </si>
  <si>
    <t>月</t>
  </si>
  <si>
    <t>（日連推薦者には、○印を付ける）</t>
    <rPh sb="1" eb="2">
      <t>ヒ</t>
    </rPh>
    <rPh sb="2" eb="3">
      <t>レン</t>
    </rPh>
    <rPh sb="3" eb="6">
      <t>スイセンシャ</t>
    </rPh>
    <rPh sb="10" eb="11">
      <t>シルシ</t>
    </rPh>
    <rPh sb="12" eb="13">
      <t>ツ</t>
    </rPh>
    <phoneticPr fontId="7"/>
  </si>
  <si>
    <t>（略称：全角・・「高等学校」を除いて８文字を超える場合）</t>
    <rPh sb="9" eb="11">
      <t>コウトウ</t>
    </rPh>
    <rPh sb="11" eb="13">
      <t>ガッコウ</t>
    </rPh>
    <phoneticPr fontId="7"/>
  </si>
  <si>
    <t>月</t>
    <phoneticPr fontId="7"/>
  </si>
  <si>
    <t>ふりがな</t>
    <phoneticPr fontId="7"/>
  </si>
  <si>
    <t>E-mail（半角）</t>
    <phoneticPr fontId="7"/>
  </si>
  <si>
    <t>数字：半角</t>
    <phoneticPr fontId="7"/>
  </si>
  <si>
    <t>(全角・・姓と名　一文字空ける）</t>
    <phoneticPr fontId="7"/>
  </si>
  <si>
    <t>ふりがな</t>
    <phoneticPr fontId="7"/>
  </si>
  <si>
    <t>月</t>
    <phoneticPr fontId="7"/>
  </si>
  <si>
    <t>"データ入力用"シートに、選手データをコピーしてください。</t>
    <rPh sb="4" eb="6">
      <t>ニュウリョク</t>
    </rPh>
    <rPh sb="6" eb="7">
      <t>ヨウ</t>
    </rPh>
    <rPh sb="13" eb="15">
      <t>センシュ</t>
    </rPh>
    <phoneticPr fontId="7"/>
  </si>
  <si>
    <t>参　加　申　込　書　　（ 男子・女子　／その１ 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rPh sb="13" eb="15">
      <t>ダンシ</t>
    </rPh>
    <rPh sb="16" eb="18">
      <t>ジョシ</t>
    </rPh>
    <phoneticPr fontId="7"/>
  </si>
  <si>
    <t>令和</t>
    <rPh sb="0" eb="2">
      <t>レイワ</t>
    </rPh>
    <phoneticPr fontId="7"/>
  </si>
  <si>
    <r>
      <t>下記は</t>
    </r>
    <r>
      <rPr>
        <u/>
        <sz val="12"/>
        <rFont val="ＭＳ Ｐゴシック"/>
        <family val="3"/>
        <charset val="128"/>
      </rPr>
      <t>　　</t>
    </r>
    <rPh sb="0" eb="2">
      <t>カキ</t>
    </rPh>
    <phoneticPr fontId="7"/>
  </si>
  <si>
    <t>印</t>
    <rPh sb="0" eb="1">
      <t>イン</t>
    </rPh>
    <phoneticPr fontId="7"/>
  </si>
  <si>
    <t>ふりがな</t>
    <phoneticPr fontId="7"/>
  </si>
  <si>
    <t>氏　　　名</t>
    <rPh sb="0" eb="1">
      <t>シ</t>
    </rPh>
    <rPh sb="4" eb="5">
      <t>メイ</t>
    </rPh>
    <phoneticPr fontId="7"/>
  </si>
  <si>
    <t>所　　　属</t>
    <rPh sb="0" eb="1">
      <t>ショ</t>
    </rPh>
    <rPh sb="4" eb="5">
      <t>ゾク</t>
    </rPh>
    <phoneticPr fontId="7"/>
  </si>
  <si>
    <t>推
薦</t>
    <rPh sb="0" eb="1">
      <t>スイ</t>
    </rPh>
    <rPh sb="2" eb="3">
      <t>コモ</t>
    </rPh>
    <phoneticPr fontId="7"/>
  </si>
  <si>
    <t>戦　績</t>
    <rPh sb="0" eb="1">
      <t>イクサ</t>
    </rPh>
    <rPh sb="2" eb="3">
      <t>イサオ</t>
    </rPh>
    <phoneticPr fontId="7"/>
  </si>
  <si>
    <t>勝</t>
    <rPh sb="0" eb="1">
      <t>カ</t>
    </rPh>
    <phoneticPr fontId="7"/>
  </si>
  <si>
    <t>勝</t>
  </si>
  <si>
    <t>敗</t>
  </si>
  <si>
    <t>ブロック代表とし標記大会に出場することを認め，参加申し込みをいたします。</t>
    <phoneticPr fontId="7"/>
  </si>
  <si>
    <t>参加申込書（ 男子／その２ ）</t>
    <rPh sb="0" eb="2">
      <t>サンカ</t>
    </rPh>
    <rPh sb="2" eb="5">
      <t>モウシコミショ</t>
    </rPh>
    <rPh sb="7" eb="9">
      <t>ダンシ</t>
    </rPh>
    <phoneticPr fontId="7"/>
  </si>
  <si>
    <t>←印刷したい選手の番号("データ入力用"シートの左端の番号)を入力</t>
    <rPh sb="1" eb="3">
      <t>インサツ</t>
    </rPh>
    <rPh sb="6" eb="8">
      <t>センシュ</t>
    </rPh>
    <rPh sb="9" eb="11">
      <t>バンゴウ</t>
    </rPh>
    <rPh sb="16" eb="18">
      <t>ニュウリョク</t>
    </rPh>
    <rPh sb="18" eb="19">
      <t>ヨウ</t>
    </rPh>
    <rPh sb="24" eb="26">
      <t>ヒダリハシ</t>
    </rPh>
    <rPh sb="27" eb="29">
      <t>バンゴウ</t>
    </rPh>
    <rPh sb="31" eb="33">
      <t>ニュウリョク</t>
    </rPh>
    <phoneticPr fontId="7"/>
  </si>
  <si>
    <t>学　　校　　所　　在　　地</t>
    <rPh sb="0" eb="1">
      <t>ガク</t>
    </rPh>
    <rPh sb="3" eb="4">
      <t>コウ</t>
    </rPh>
    <rPh sb="6" eb="7">
      <t>ショ</t>
    </rPh>
    <rPh sb="9" eb="10">
      <t>ザイ</t>
    </rPh>
    <rPh sb="12" eb="13">
      <t>チ</t>
    </rPh>
    <phoneticPr fontId="7"/>
  </si>
  <si>
    <t>学　　　　校　　　　名</t>
    <rPh sb="0" eb="1">
      <t>ガク</t>
    </rPh>
    <rPh sb="5" eb="6">
      <t>コウ</t>
    </rPh>
    <rPh sb="10" eb="11">
      <t>メイ</t>
    </rPh>
    <phoneticPr fontId="7"/>
  </si>
  <si>
    <t>〒</t>
    <phoneticPr fontId="7"/>
  </si>
  <si>
    <t>日連
推薦</t>
    <rPh sb="0" eb="1">
      <t>ヒ</t>
    </rPh>
    <rPh sb="1" eb="2">
      <t>レン</t>
    </rPh>
    <rPh sb="3" eb="5">
      <t>スイセン</t>
    </rPh>
    <phoneticPr fontId="7"/>
  </si>
  <si>
    <t>階　　級</t>
    <rPh sb="0" eb="1">
      <t>カイ</t>
    </rPh>
    <rPh sb="3" eb="4">
      <t>キュウ</t>
    </rPh>
    <phoneticPr fontId="7"/>
  </si>
  <si>
    <t>選　　　　手　　　　名</t>
    <rPh sb="0" eb="1">
      <t>セン</t>
    </rPh>
    <rPh sb="5" eb="6">
      <t>テ</t>
    </rPh>
    <rPh sb="10" eb="11">
      <t>メイ</t>
    </rPh>
    <phoneticPr fontId="7"/>
  </si>
  <si>
    <t>月</t>
    <rPh sb="0" eb="1">
      <t>ゲツ</t>
    </rPh>
    <phoneticPr fontId="7"/>
  </si>
  <si>
    <t>日</t>
    <rPh sb="0" eb="1">
      <t>ニチ</t>
    </rPh>
    <phoneticPr fontId="7"/>
  </si>
  <si>
    <t>学校長</t>
    <rPh sb="0" eb="2">
      <t>ガッコウ</t>
    </rPh>
    <rPh sb="2" eb="3">
      <t>チョウ</t>
    </rPh>
    <phoneticPr fontId="7"/>
  </si>
  <si>
    <t>←欄に直接入力</t>
    <rPh sb="1" eb="2">
      <t>ラン</t>
    </rPh>
    <rPh sb="3" eb="5">
      <t>チョクセツ</t>
    </rPh>
    <rPh sb="5" eb="7">
      <t>ニュウリョク</t>
    </rPh>
    <phoneticPr fontId="7"/>
  </si>
  <si>
    <t>引率責任者</t>
    <rPh sb="0" eb="2">
      <t>インソツ</t>
    </rPh>
    <rPh sb="2" eb="5">
      <t>セキニンシャ</t>
    </rPh>
    <phoneticPr fontId="7"/>
  </si>
  <si>
    <t>健康・安全対策に関する確認</t>
    <rPh sb="0" eb="2">
      <t>ケンコウ</t>
    </rPh>
    <rPh sb="3" eb="5">
      <t>アンゼン</t>
    </rPh>
    <rPh sb="5" eb="7">
      <t>タイサク</t>
    </rPh>
    <rPh sb="8" eb="9">
      <t>カン</t>
    </rPh>
    <rPh sb="11" eb="13">
      <t>カクニン</t>
    </rPh>
    <phoneticPr fontId="7"/>
  </si>
  <si>
    <t>確　　認　　内　　容</t>
    <rPh sb="0" eb="1">
      <t>アキラ</t>
    </rPh>
    <rPh sb="3" eb="4">
      <t>シノブ</t>
    </rPh>
    <rPh sb="6" eb="7">
      <t>ナイ</t>
    </rPh>
    <rPh sb="9" eb="10">
      <t>カタチ</t>
    </rPh>
    <phoneticPr fontId="7"/>
  </si>
  <si>
    <t>検査日又は認定日</t>
    <rPh sb="0" eb="1">
      <t>ケン</t>
    </rPh>
    <rPh sb="1" eb="2">
      <t>サ</t>
    </rPh>
    <rPh sb="2" eb="3">
      <t>ヒ</t>
    </rPh>
    <rPh sb="3" eb="4">
      <t>マタ</t>
    </rPh>
    <rPh sb="5" eb="7">
      <t>ニンテイ</t>
    </rPh>
    <rPh sb="7" eb="8">
      <t>ヒ</t>
    </rPh>
    <phoneticPr fontId="7"/>
  </si>
  <si>
    <t>月</t>
    <rPh sb="0" eb="1">
      <t>ガツ</t>
    </rPh>
    <phoneticPr fontId="7"/>
  </si>
  <si>
    <t>定期間内に「心電図・レントゲン撮影検査」を実施している。</t>
    <rPh sb="0" eb="2">
      <t>テイキ</t>
    </rPh>
    <rPh sb="2" eb="4">
      <t>マウチ</t>
    </rPh>
    <rPh sb="6" eb="9">
      <t>シンデンズ</t>
    </rPh>
    <rPh sb="15" eb="17">
      <t>サツエイ</t>
    </rPh>
    <rPh sb="17" eb="19">
      <t>ケンサ</t>
    </rPh>
    <rPh sb="21" eb="23">
      <t>ジッシ</t>
    </rPh>
    <phoneticPr fontId="7"/>
  </si>
  <si>
    <t>④</t>
    <phoneticPr fontId="7"/>
  </si>
  <si>
    <t>ふ　　　り　　　が　　　な</t>
    <phoneticPr fontId="7"/>
  </si>
  <si>
    <t>〒</t>
    <phoneticPr fontId="7"/>
  </si>
  <si>
    <t>TEL</t>
    <phoneticPr fontId="7"/>
  </si>
  <si>
    <t>FAX</t>
    <phoneticPr fontId="7"/>
  </si>
  <si>
    <t>ふ　　　り　　　が　　　な</t>
    <phoneticPr fontId="7"/>
  </si>
  <si>
    <t>　上記の者は本校生徒であり，標記の大会に出場することを認め申し込みを致します。</t>
    <phoneticPr fontId="7"/>
  </si>
  <si>
    <t>①</t>
    <phoneticPr fontId="7"/>
  </si>
  <si>
    <t>②</t>
    <phoneticPr fontId="7"/>
  </si>
  <si>
    <t>③</t>
    <phoneticPr fontId="7"/>
  </si>
  <si>
    <t>参加申込書（ 女子／その２ ）</t>
    <rPh sb="0" eb="2">
      <t>サンカ</t>
    </rPh>
    <rPh sb="2" eb="5">
      <t>モウシコミショ</t>
    </rPh>
    <rPh sb="7" eb="9">
      <t>ジョシ</t>
    </rPh>
    <phoneticPr fontId="7"/>
  </si>
  <si>
    <t>ふ　　　り　　　が　　　な</t>
    <phoneticPr fontId="7"/>
  </si>
  <si>
    <t>TEL</t>
    <phoneticPr fontId="7"/>
  </si>
  <si>
    <t>FAX</t>
    <phoneticPr fontId="7"/>
  </si>
  <si>
    <t>←学校所在地等は，欄に直接入力</t>
    <rPh sb="1" eb="3">
      <t>ガッコウ</t>
    </rPh>
    <rPh sb="3" eb="6">
      <t>ショザイチ</t>
    </rPh>
    <rPh sb="6" eb="7">
      <t>トウ</t>
    </rPh>
    <rPh sb="9" eb="10">
      <t>ラン</t>
    </rPh>
    <rPh sb="11" eb="13">
      <t>チョクセツ</t>
    </rPh>
    <rPh sb="13" eb="15">
      <t>ニュウリョク</t>
    </rPh>
    <phoneticPr fontId="7"/>
  </si>
  <si>
    <t>CTスキャン（またはMRI）検査において頭蓋内病変，及びくも膜のう胞のない証明を受けている。</t>
    <rPh sb="14" eb="16">
      <t>ケンサ</t>
    </rPh>
    <rPh sb="20" eb="22">
      <t>ズガイ</t>
    </rPh>
    <rPh sb="22" eb="23">
      <t>ナイ</t>
    </rPh>
    <rPh sb="23" eb="25">
      <t>ビョウヘン</t>
    </rPh>
    <rPh sb="26" eb="27">
      <t>オヨ</t>
    </rPh>
    <rPh sb="30" eb="31">
      <t>マク</t>
    </rPh>
    <rPh sb="33" eb="34">
      <t>ホウ</t>
    </rPh>
    <rPh sb="37" eb="39">
      <t>ショウメイ</t>
    </rPh>
    <rPh sb="40" eb="41">
      <t>ウ</t>
    </rPh>
    <phoneticPr fontId="7"/>
  </si>
  <si>
    <t>←欄に直接入力，
　または，印刷した紙に手書きで記入</t>
    <rPh sb="1" eb="2">
      <t>ラン</t>
    </rPh>
    <rPh sb="3" eb="5">
      <t>チョクセツ</t>
    </rPh>
    <rPh sb="5" eb="7">
      <t>ニュウリョク</t>
    </rPh>
    <rPh sb="14" eb="16">
      <t>インサツ</t>
    </rPh>
    <rPh sb="18" eb="19">
      <t>カミ</t>
    </rPh>
    <rPh sb="20" eb="22">
      <t>テガ</t>
    </rPh>
    <rPh sb="24" eb="26">
      <t>キニュウ</t>
    </rPh>
    <phoneticPr fontId="7"/>
  </si>
  <si>
    <t>本年度，「健康診断記録」に必要事項が記載され，医師の署名捺印がされている。</t>
    <rPh sb="0" eb="3">
      <t>ホンネンド</t>
    </rPh>
    <rPh sb="5" eb="7">
      <t>ケンコウ</t>
    </rPh>
    <rPh sb="7" eb="9">
      <t>シンダン</t>
    </rPh>
    <rPh sb="9" eb="11">
      <t>キロク</t>
    </rPh>
    <rPh sb="13" eb="15">
      <t>ヒツヨウ</t>
    </rPh>
    <rPh sb="15" eb="17">
      <t>ジコウ</t>
    </rPh>
    <rPh sb="18" eb="20">
      <t>キサイ</t>
    </rPh>
    <rPh sb="23" eb="25">
      <t>イシ</t>
    </rPh>
    <rPh sb="26" eb="28">
      <t>ショメイ</t>
    </rPh>
    <rPh sb="28" eb="30">
      <t>ナツイン</t>
    </rPh>
    <phoneticPr fontId="7"/>
  </si>
  <si>
    <t>年</t>
    <rPh sb="0" eb="1">
      <t>ネン</t>
    </rPh>
    <phoneticPr fontId="2"/>
  </si>
  <si>
    <t>⑤</t>
    <phoneticPr fontId="7"/>
  </si>
  <si>
    <t>兼　ＪＯＣジュニアオリンピックカップボクシング競技大会</t>
    <rPh sb="0" eb="1">
      <t>ケン</t>
    </rPh>
    <rPh sb="23" eb="25">
      <t>キョウギ</t>
    </rPh>
    <rPh sb="25" eb="27">
      <t>タイカイ</t>
    </rPh>
    <phoneticPr fontId="7"/>
  </si>
  <si>
    <t>ブロック　ボクシング連盟　会長</t>
    <rPh sb="10" eb="12">
      <t>レンメイ</t>
    </rPh>
    <rPh sb="13" eb="15">
      <t>カイチョウ</t>
    </rPh>
    <phoneticPr fontId="7"/>
  </si>
  <si>
    <t>ブロック
ボクシング連盟 会長名</t>
    <rPh sb="10" eb="12">
      <t>レンメイ</t>
    </rPh>
    <rPh sb="13" eb="15">
      <t>カイチョウ</t>
    </rPh>
    <rPh sb="15" eb="16">
      <t>メイ</t>
    </rPh>
    <phoneticPr fontId="7"/>
  </si>
  <si>
    <t>※ブロック専門委員長は、各学校から提出されたエクセルファイルを使用し、</t>
    <rPh sb="5" eb="7">
      <t>センモン</t>
    </rPh>
    <rPh sb="7" eb="10">
      <t>イインチョウ</t>
    </rPh>
    <rPh sb="12" eb="13">
      <t>カク</t>
    </rPh>
    <rPh sb="13" eb="15">
      <t>ガッコウ</t>
    </rPh>
    <rPh sb="17" eb="19">
      <t>テイシュツ</t>
    </rPh>
    <rPh sb="31" eb="33">
      <t>シヨウ</t>
    </rPh>
    <phoneticPr fontId="7"/>
  </si>
  <si>
    <t>その後、この参加申込書を各ブロック連盟へメールで送付してください。</t>
    <rPh sb="2" eb="3">
      <t>ゴ</t>
    </rPh>
    <rPh sb="6" eb="8">
      <t>サンカ</t>
    </rPh>
    <rPh sb="8" eb="10">
      <t>モウシコミ</t>
    </rPh>
    <rPh sb="10" eb="11">
      <t>ショ</t>
    </rPh>
    <rPh sb="12" eb="13">
      <t>カク</t>
    </rPh>
    <rPh sb="17" eb="19">
      <t>レンメイ</t>
    </rPh>
    <rPh sb="24" eb="26">
      <t>ソウフ</t>
    </rPh>
    <phoneticPr fontId="7"/>
  </si>
  <si>
    <t>R4</t>
    <phoneticPr fontId="2"/>
  </si>
  <si>
    <t>R3</t>
    <phoneticPr fontId="2"/>
  </si>
  <si>
    <t>R2</t>
  </si>
  <si>
    <t>H30</t>
    <phoneticPr fontId="2"/>
  </si>
  <si>
    <t>H29</t>
    <phoneticPr fontId="2"/>
  </si>
  <si>
    <t>H28</t>
  </si>
  <si>
    <t>H27</t>
  </si>
  <si>
    <t>H26</t>
  </si>
  <si>
    <t>H25</t>
  </si>
  <si>
    <t>H24</t>
  </si>
  <si>
    <t>（登録番号：半角記入）</t>
    <rPh sb="8" eb="10">
      <t>キニュウ</t>
    </rPh>
    <phoneticPr fontId="7"/>
  </si>
  <si>
    <t>学校（所属）ふりがな</t>
    <rPh sb="0" eb="2">
      <t>ガッコウ</t>
    </rPh>
    <rPh sb="3" eb="5">
      <t>ショゾク</t>
    </rPh>
    <phoneticPr fontId="7"/>
  </si>
  <si>
    <t>階　級</t>
    <rPh sb="0" eb="1">
      <t>カイ</t>
    </rPh>
    <rPh sb="2" eb="3">
      <t>キュウ</t>
    </rPh>
    <phoneticPr fontId="7"/>
  </si>
  <si>
    <t>R5</t>
    <phoneticPr fontId="2"/>
  </si>
  <si>
    <t>R1</t>
    <phoneticPr fontId="15"/>
  </si>
  <si>
    <t>R6</t>
    <phoneticPr fontId="2"/>
  </si>
  <si>
    <t>競技会時健診用健康申告書（男女兼用）</t>
    <rPh sb="13" eb="15">
      <t>ダンジョ</t>
    </rPh>
    <rPh sb="15" eb="17">
      <t>ケンヨウ</t>
    </rPh>
    <phoneticPr fontId="42"/>
  </si>
  <si>
    <t>大会名</t>
    <rPh sb="2" eb="3">
      <t>ナ</t>
    </rPh>
    <phoneticPr fontId="43"/>
  </si>
  <si>
    <t>大会期間</t>
    <rPh sb="0" eb="2">
      <t>タイカイ</t>
    </rPh>
    <rPh sb="2" eb="4">
      <t>キカン</t>
    </rPh>
    <phoneticPr fontId="44"/>
  </si>
  <si>
    <t>氏　名</t>
    <rPh sb="2" eb="3">
      <t>ナ</t>
    </rPh>
    <phoneticPr fontId="43"/>
  </si>
  <si>
    <t>生年月日/年齢</t>
    <rPh sb="0" eb="2">
      <t>セイネン</t>
    </rPh>
    <rPh sb="2" eb="4">
      <t>ガッピ</t>
    </rPh>
    <rPh sb="5" eb="7">
      <t>ネンレイ</t>
    </rPh>
    <phoneticPr fontId="44"/>
  </si>
  <si>
    <t>年　　月　　日生　</t>
    <rPh sb="0" eb="1">
      <t>ネン</t>
    </rPh>
    <rPh sb="3" eb="4">
      <t>ガツ</t>
    </rPh>
    <rPh sb="6" eb="7">
      <t>ニチ</t>
    </rPh>
    <rPh sb="7" eb="8">
      <t>ウ</t>
    </rPh>
    <phoneticPr fontId="44"/>
  </si>
  <si>
    <t>歳</t>
    <rPh sb="0" eb="1">
      <t>サイ</t>
    </rPh>
    <phoneticPr fontId="44"/>
  </si>
  <si>
    <t>所属(学校名等)</t>
  </si>
  <si>
    <t>学年</t>
  </si>
  <si>
    <t>年</t>
    <rPh sb="0" eb="1">
      <t>ネン</t>
    </rPh>
    <phoneticPr fontId="44"/>
  </si>
  <si>
    <t>階級</t>
    <rPh sb="0" eb="2">
      <t>カイキュウ</t>
    </rPh>
    <phoneticPr fontId="44"/>
  </si>
  <si>
    <t>1.前回出場大会以降のことについて当てはまるものに○印もしくは記入をして下さい</t>
  </si>
  <si>
    <t>（１）外傷歴　　　　　　　　　　　・受傷なし</t>
  </si>
  <si>
    <t>　　</t>
  </si>
  <si>
    <t>頭部外傷（頭部に強い打撃や衝撃をうけたことがある）（時期　　　　　　　　）</t>
  </si>
  <si>
    <t>骨折･脱臼（部位</t>
  </si>
  <si>
    <t>時期</t>
  </si>
  <si>
    <t>手術歴</t>
  </si>
  <si>
    <t>有・無　）</t>
    <rPh sb="2" eb="3">
      <t>ナシ</t>
    </rPh>
    <phoneticPr fontId="43"/>
  </si>
  <si>
    <t>靭帯損傷（部位</t>
  </si>
  <si>
    <t>筋挫傷（肉離れ）突き指　　腰痛　　関節炎（部位　　　　　　　　　　　　　）</t>
  </si>
  <si>
    <t>その他外傷（部位　　　　　　　　　　　　　　　時期　　　　　　　　　　　手術歴　有・無　）</t>
  </si>
  <si>
    <t>（２）病歴（病院受診・投薬・手術を必要としたもの）</t>
  </si>
  <si>
    <t>・特になし</t>
  </si>
  <si>
    <t>(病名</t>
  </si>
  <si>
    <t>期間</t>
  </si>
  <si>
    <t>入院　有・無　投薬　有・無　手術　有・無）</t>
  </si>
  <si>
    <t>（３）（１）・（２）が有の場合、今回大会出場にあだっての主治医の許可　　有・無</t>
  </si>
  <si>
    <t>（４）TUE（治療使用特例）申請が必要な薬物使用　　有　（申請　済　・末）・無</t>
    <rPh sb="38" eb="39">
      <t>ナシ</t>
    </rPh>
    <phoneticPr fontId="43"/>
  </si>
  <si>
    <t>（５）出場（競技）停止の有無</t>
  </si>
  <si>
    <t>有・無</t>
    <rPh sb="0" eb="1">
      <t>アリ</t>
    </rPh>
    <phoneticPr fontId="43"/>
  </si>
  <si>
    <t>　・有　いつから　　年　　月　　日</t>
  </si>
  <si>
    <t>停止期間</t>
  </si>
  <si>
    <t>日間　停止解除許可　有・無</t>
  </si>
  <si>
    <t>2.現在の体調について教えて下さい</t>
  </si>
  <si>
    <t>（１）ソフトコンタクトレンズ装着：　　　　有・無</t>
  </si>
  <si>
    <t>（２）歯列矯正の有無：</t>
  </si>
  <si>
    <t>有(診断書添付)　・無</t>
    <rPh sb="10" eb="11">
      <t>ナシ</t>
    </rPh>
    <phoneticPr fontId="43"/>
  </si>
  <si>
    <t>（３）今大会にむけて、減量しましたか？　　　・していない</t>
  </si>
  <si>
    <t>　　　・した（全体で　　　　Kg、1ヵ月で　　　　Kg、直近１週間で　　　　　Kg）</t>
  </si>
  <si>
    <t>（４）女子のみ　　現在妊娠していますか？　　　　　・している</t>
  </si>
  <si>
    <t>・していない</t>
  </si>
  <si>
    <t>最後の生理が終わって妊娠の可能性がある　　　　・はい（ある）　　・いいえ（ない）</t>
    <rPh sb="0" eb="2">
      <t>サイゴ</t>
    </rPh>
    <rPh sb="3" eb="5">
      <t>セイリ</t>
    </rPh>
    <rPh sb="6" eb="7">
      <t>オ</t>
    </rPh>
    <rPh sb="10" eb="12">
      <t>ニンシン</t>
    </rPh>
    <rPh sb="13" eb="16">
      <t>カノウセイ</t>
    </rPh>
    <phoneticPr fontId="45"/>
  </si>
  <si>
    <t>乳房の外傷や摘出、形成術をうけて乳房の変形、欠損がある　・はい　　・いいえ</t>
    <rPh sb="0" eb="2">
      <t>チブサ</t>
    </rPh>
    <rPh sb="3" eb="5">
      <t>ガイショウ</t>
    </rPh>
    <rPh sb="6" eb="8">
      <t>テキシュツ</t>
    </rPh>
    <rPh sb="9" eb="11">
      <t>ケイセイ</t>
    </rPh>
    <rPh sb="11" eb="12">
      <t>ジュツ</t>
    </rPh>
    <rPh sb="16" eb="18">
      <t>チブサ</t>
    </rPh>
    <rPh sb="19" eb="21">
      <t>ヘンケイ</t>
    </rPh>
    <rPh sb="22" eb="24">
      <t>ケッソン</t>
    </rPh>
    <phoneticPr fontId="45"/>
  </si>
  <si>
    <t>（５）あてはまるものに○、あてはまらないものに×を付けて下さい（毎日記載）</t>
  </si>
  <si>
    <t>立ちくらみやめまいがする</t>
    <rPh sb="0" eb="1">
      <t>タ</t>
    </rPh>
    <phoneticPr fontId="45"/>
  </si>
  <si>
    <t>のどが渇く</t>
    <rPh sb="3" eb="4">
      <t>カワ</t>
    </rPh>
    <phoneticPr fontId="45"/>
  </si>
  <si>
    <t>のぼせる/頭が重い/頭が痛い</t>
    <rPh sb="5" eb="6">
      <t>アタマ</t>
    </rPh>
    <rPh sb="7" eb="8">
      <t>オモ</t>
    </rPh>
    <rPh sb="10" eb="11">
      <t>アタマ</t>
    </rPh>
    <rPh sb="12" eb="13">
      <t>イタ</t>
    </rPh>
    <phoneticPr fontId="45"/>
  </si>
  <si>
    <t>小便が近い/出にくい/赤っぽい</t>
    <rPh sb="0" eb="2">
      <t>ショウベン</t>
    </rPh>
    <rPh sb="3" eb="4">
      <t>チカ</t>
    </rPh>
    <rPh sb="6" eb="7">
      <t>デ</t>
    </rPh>
    <rPh sb="11" eb="12">
      <t>アカ</t>
    </rPh>
    <phoneticPr fontId="45"/>
  </si>
  <si>
    <t>あくびがよく出る/眠気がある</t>
    <rPh sb="6" eb="7">
      <t>デ</t>
    </rPh>
    <rPh sb="9" eb="11">
      <t>ネムケ</t>
    </rPh>
    <phoneticPr fontId="45"/>
  </si>
  <si>
    <t>脈が不規則/動悸がする</t>
    <rPh sb="0" eb="1">
      <t>ミャク</t>
    </rPh>
    <rPh sb="2" eb="5">
      <t>フキソク</t>
    </rPh>
    <rPh sb="6" eb="8">
      <t>ドウキ</t>
    </rPh>
    <phoneticPr fontId="45"/>
  </si>
  <si>
    <t>頭がぼんやりする/全身がだるい</t>
    <rPh sb="0" eb="1">
      <t>アタマ</t>
    </rPh>
    <rPh sb="9" eb="11">
      <t>ゼンシン</t>
    </rPh>
    <phoneticPr fontId="45"/>
  </si>
  <si>
    <t>胸がしめつけられ息苦しい</t>
    <rPh sb="0" eb="1">
      <t>ムネ</t>
    </rPh>
    <rPh sb="8" eb="10">
      <t>イキグル</t>
    </rPh>
    <phoneticPr fontId="45"/>
  </si>
  <si>
    <t>イライラする/気が散る/集中できない</t>
    <rPh sb="7" eb="8">
      <t>キ</t>
    </rPh>
    <rPh sb="9" eb="10">
      <t>チ</t>
    </rPh>
    <rPh sb="12" eb="14">
      <t>シュウチュウ</t>
    </rPh>
    <phoneticPr fontId="45"/>
  </si>
  <si>
    <t>足や顔がはれたりむくむ</t>
    <rPh sb="0" eb="1">
      <t>アシ</t>
    </rPh>
    <rPh sb="2" eb="3">
      <t>カオ</t>
    </rPh>
    <phoneticPr fontId="45"/>
  </si>
  <si>
    <t>以前のことが思い出せない</t>
    <rPh sb="0" eb="2">
      <t>イゼン</t>
    </rPh>
    <rPh sb="6" eb="7">
      <t>オモ</t>
    </rPh>
    <rPh sb="8" eb="9">
      <t>ダ</t>
    </rPh>
    <phoneticPr fontId="45"/>
  </si>
  <si>
    <t>唇が紫色になる</t>
    <rPh sb="0" eb="1">
      <t>クチビル</t>
    </rPh>
    <rPh sb="2" eb="4">
      <t>ムラサキイロ</t>
    </rPh>
    <phoneticPr fontId="45"/>
  </si>
  <si>
    <t>動作や足元がぎこちない</t>
    <rPh sb="0" eb="2">
      <t>ドウサ</t>
    </rPh>
    <rPh sb="3" eb="5">
      <t>アシモト</t>
    </rPh>
    <phoneticPr fontId="45"/>
  </si>
  <si>
    <t>せき、鼻水、痰が出る/熱っぽい</t>
    <rPh sb="3" eb="5">
      <t>ハナミズ</t>
    </rPh>
    <rPh sb="6" eb="7">
      <t>タン</t>
    </rPh>
    <rPh sb="8" eb="9">
      <t>デ</t>
    </rPh>
    <rPh sb="11" eb="12">
      <t>ネツ</t>
    </rPh>
    <phoneticPr fontId="45"/>
  </si>
  <si>
    <t>ものが二重に見える</t>
    <rPh sb="3" eb="5">
      <t>ニジュウ</t>
    </rPh>
    <rPh sb="6" eb="7">
      <t>ミ</t>
    </rPh>
    <phoneticPr fontId="45"/>
  </si>
  <si>
    <t>肩がこる/腰・背中・関節が痛い</t>
    <rPh sb="0" eb="1">
      <t>カタ</t>
    </rPh>
    <rPh sb="5" eb="6">
      <t>コシ</t>
    </rPh>
    <rPh sb="7" eb="9">
      <t>セナカ</t>
    </rPh>
    <rPh sb="10" eb="12">
      <t>カンセツ</t>
    </rPh>
    <rPh sb="13" eb="14">
      <t>イタ</t>
    </rPh>
    <phoneticPr fontId="45"/>
  </si>
  <si>
    <t>眼が痛い/赤い/かゆい/疲れる</t>
    <rPh sb="0" eb="1">
      <t>メ</t>
    </rPh>
    <rPh sb="2" eb="3">
      <t>イタ</t>
    </rPh>
    <rPh sb="5" eb="6">
      <t>アカ</t>
    </rPh>
    <rPh sb="12" eb="13">
      <t>ツカ</t>
    </rPh>
    <phoneticPr fontId="45"/>
  </si>
  <si>
    <t>けいれんする/しびれる</t>
  </si>
  <si>
    <t>耳鳴りがする/耳が聴こえにくい</t>
    <rPh sb="0" eb="2">
      <t>ミミナ</t>
    </rPh>
    <rPh sb="7" eb="8">
      <t>ミミ</t>
    </rPh>
    <rPh sb="9" eb="10">
      <t>キ</t>
    </rPh>
    <phoneticPr fontId="45"/>
  </si>
  <si>
    <t>食欲が無い/吐き気がしたり嘔吐した</t>
    <rPh sb="0" eb="2">
      <t>ショクヨク</t>
    </rPh>
    <rPh sb="3" eb="4">
      <t>ナ</t>
    </rPh>
    <rPh sb="6" eb="7">
      <t>ハ</t>
    </rPh>
    <rPh sb="8" eb="9">
      <t>ケ</t>
    </rPh>
    <rPh sb="13" eb="15">
      <t>オウト</t>
    </rPh>
    <phoneticPr fontId="45"/>
  </si>
  <si>
    <t>その他の症状がある（健診時にドクターに必ず申告してください）</t>
    <rPh sb="2" eb="3">
      <t>タ</t>
    </rPh>
    <rPh sb="4" eb="6">
      <t>ショウジョウ</t>
    </rPh>
    <rPh sb="10" eb="12">
      <t>ケンシン</t>
    </rPh>
    <rPh sb="12" eb="13">
      <t>ジ</t>
    </rPh>
    <rPh sb="19" eb="20">
      <t>カナラ</t>
    </rPh>
    <rPh sb="21" eb="23">
      <t>シンコク</t>
    </rPh>
    <phoneticPr fontId="45"/>
  </si>
  <si>
    <t>女子のみ</t>
  </si>
  <si>
    <t>月経中（何日目か記載）</t>
    <rPh sb="0" eb="3">
      <t>ゲッケイチュウ</t>
    </rPh>
    <rPh sb="4" eb="5">
      <t>ナン</t>
    </rPh>
    <rPh sb="5" eb="6">
      <t>ヒ</t>
    </rPh>
    <rPh sb="6" eb="7">
      <t>メ</t>
    </rPh>
    <rPh sb="8" eb="10">
      <t>キサイ</t>
    </rPh>
    <phoneticPr fontId="46"/>
  </si>
  <si>
    <t>月経に伴う症状がある</t>
    <rPh sb="0" eb="2">
      <t>ゲッケイ</t>
    </rPh>
    <rPh sb="3" eb="4">
      <t>トモナ</t>
    </rPh>
    <rPh sb="5" eb="7">
      <t>ショウジョウ</t>
    </rPh>
    <phoneticPr fontId="46"/>
  </si>
  <si>
    <t>下腹部痛を伴う腰痛がある</t>
    <rPh sb="0" eb="3">
      <t>カフクブ</t>
    </rPh>
    <rPh sb="3" eb="4">
      <t>ツウ</t>
    </rPh>
    <rPh sb="5" eb="6">
      <t>トモナ</t>
    </rPh>
    <rPh sb="7" eb="9">
      <t>ヨウツウ</t>
    </rPh>
    <phoneticPr fontId="46"/>
  </si>
  <si>
    <t>乳房にしこりがある</t>
    <rPh sb="0" eb="2">
      <t>ニュウボウ</t>
    </rPh>
    <phoneticPr fontId="46"/>
  </si>
  <si>
    <t>生理に伴って下腹部痛がある</t>
    <rPh sb="0" eb="2">
      <t>セイリ</t>
    </rPh>
    <rPh sb="3" eb="4">
      <t>トモナ</t>
    </rPh>
    <rPh sb="6" eb="9">
      <t>カフクブ</t>
    </rPh>
    <rPh sb="9" eb="10">
      <t>ツウ</t>
    </rPh>
    <phoneticPr fontId="46"/>
  </si>
  <si>
    <t>乳頭から出血がある</t>
  </si>
  <si>
    <t>生理出血が多い／不規則</t>
    <rPh sb="0" eb="2">
      <t>セイリ</t>
    </rPh>
    <rPh sb="2" eb="4">
      <t>シュッケツ</t>
    </rPh>
    <rPh sb="5" eb="6">
      <t>オオ</t>
    </rPh>
    <rPh sb="8" eb="11">
      <t>フキソク</t>
    </rPh>
    <phoneticPr fontId="46"/>
  </si>
  <si>
    <t>選手の状態を確認し、上記の項目に偽りのないことを認めます。</t>
    <rPh sb="0" eb="2">
      <t>センシュ</t>
    </rPh>
    <rPh sb="3" eb="5">
      <t>ジョウタイ</t>
    </rPh>
    <rPh sb="6" eb="8">
      <t>カクニン</t>
    </rPh>
    <rPh sb="10" eb="12">
      <t>ジョウキ</t>
    </rPh>
    <rPh sb="13" eb="15">
      <t>コウモク</t>
    </rPh>
    <rPh sb="16" eb="17">
      <t>イツワ</t>
    </rPh>
    <rPh sb="24" eb="25">
      <t>ミト</t>
    </rPh>
    <phoneticPr fontId="45"/>
  </si>
  <si>
    <t>※女子18歳未満の場合、右も記入すること</t>
    <rPh sb="1" eb="3">
      <t>ジョシ</t>
    </rPh>
    <rPh sb="5" eb="6">
      <t>サイ</t>
    </rPh>
    <rPh sb="6" eb="8">
      <t>ミマン</t>
    </rPh>
    <rPh sb="9" eb="11">
      <t>バアイ</t>
    </rPh>
    <rPh sb="12" eb="13">
      <t>ミギ</t>
    </rPh>
    <rPh sb="14" eb="16">
      <t>キニュウ</t>
    </rPh>
    <phoneticPr fontId="45"/>
  </si>
  <si>
    <t>親権者または法定代理人氏名（自署）</t>
  </si>
  <si>
    <t>住　　所</t>
    <rPh sb="0" eb="1">
      <t>ジュウ</t>
    </rPh>
    <rPh sb="3" eb="4">
      <t>ショ</t>
    </rPh>
    <phoneticPr fontId="45"/>
  </si>
  <si>
    <t>競技前健診</t>
  </si>
  <si>
    <t>指導者署名</t>
  </si>
  <si>
    <t>医事委員㊞</t>
    <rPh sb="1" eb="2">
      <t>ジ</t>
    </rPh>
    <phoneticPr fontId="45"/>
  </si>
  <si>
    <t>医事委員㊞</t>
  </si>
  <si>
    <t>3/25</t>
    <phoneticPr fontId="15"/>
  </si>
  <si>
    <t>3/26</t>
    <phoneticPr fontId="15"/>
  </si>
  <si>
    <t>3/27</t>
    <phoneticPr fontId="15"/>
  </si>
  <si>
    <t>3/28</t>
    <phoneticPr fontId="15"/>
  </si>
  <si>
    <t>3/29</t>
    <phoneticPr fontId="15"/>
  </si>
  <si>
    <t>代　表　監　 督</t>
    <rPh sb="0" eb="1">
      <t>ダイ</t>
    </rPh>
    <rPh sb="2" eb="3">
      <t>オモテ</t>
    </rPh>
    <rPh sb="4" eb="5">
      <t>ラン</t>
    </rPh>
    <rPh sb="7" eb="8">
      <t>ヨシ</t>
    </rPh>
    <phoneticPr fontId="7"/>
  </si>
  <si>
    <t>代　表　コ ー チ</t>
    <rPh sb="0" eb="1">
      <t>ダイ</t>
    </rPh>
    <rPh sb="2" eb="3">
      <t>オモテ</t>
    </rPh>
    <phoneticPr fontId="15"/>
  </si>
  <si>
    <t>ブロック連盟事務局長</t>
    <rPh sb="4" eb="6">
      <t>レンメイ</t>
    </rPh>
    <rPh sb="6" eb="8">
      <t>ジム</t>
    </rPh>
    <rPh sb="8" eb="10">
      <t>キョクチョウ</t>
    </rPh>
    <phoneticPr fontId="7"/>
  </si>
  <si>
    <t>令和６年度  第36回全国高等学校ボクシング選抜大会</t>
    <rPh sb="0" eb="1">
      <t>レイ</t>
    </rPh>
    <rPh sb="1" eb="2">
      <t>カズ</t>
    </rPh>
    <rPh sb="3" eb="5">
      <t>ネンド</t>
    </rPh>
    <rPh sb="7" eb="8">
      <t>ダイ</t>
    </rPh>
    <rPh sb="10" eb="11">
      <t>カイ</t>
    </rPh>
    <rPh sb="11" eb="13">
      <t>ゼンコク</t>
    </rPh>
    <rPh sb="13" eb="15">
      <t>コウトウ</t>
    </rPh>
    <rPh sb="15" eb="17">
      <t>ガッコウ</t>
    </rPh>
    <rPh sb="22" eb="24">
      <t>センバツ</t>
    </rPh>
    <rPh sb="24" eb="26">
      <t>タイカイ</t>
    </rPh>
    <phoneticPr fontId="7"/>
  </si>
  <si>
    <t>令和６年度   第36回全国高等学校ボクシング選抜大会　大会会長　殿</t>
    <rPh sb="0" eb="2">
      <t>レイワ</t>
    </rPh>
    <rPh sb="3" eb="5">
      <t>ネンド</t>
    </rPh>
    <rPh sb="8" eb="9">
      <t>ダイ</t>
    </rPh>
    <rPh sb="11" eb="12">
      <t>カイ</t>
    </rPh>
    <rPh sb="12" eb="14">
      <t>ゼンコク</t>
    </rPh>
    <rPh sb="14" eb="16">
      <t>コウトウ</t>
    </rPh>
    <rPh sb="16" eb="18">
      <t>ガッコウ</t>
    </rPh>
    <rPh sb="23" eb="25">
      <t>センバツ</t>
    </rPh>
    <rPh sb="25" eb="27">
      <t>タイカイ</t>
    </rPh>
    <rPh sb="28" eb="30">
      <t>タイカイ</t>
    </rPh>
    <rPh sb="30" eb="32">
      <t>カイチョウ</t>
    </rPh>
    <rPh sb="33" eb="34">
      <t>トノ</t>
    </rPh>
    <phoneticPr fontId="7"/>
  </si>
  <si>
    <t>代表監督</t>
    <rPh sb="0" eb="2">
      <t>ダイヒョウ</t>
    </rPh>
    <rPh sb="2" eb="3">
      <t>カン</t>
    </rPh>
    <rPh sb="3" eb="4">
      <t>ヨシ</t>
    </rPh>
    <phoneticPr fontId="7"/>
  </si>
  <si>
    <t>代表コーチ</t>
    <rPh sb="0" eb="2">
      <t>ダイヒョウ</t>
    </rPh>
    <phoneticPr fontId="7"/>
  </si>
  <si>
    <t>令和６年度  第36回全国高等学校ボクシング選抜大会
兼　ＪＯＣジュニアオリンピックカップボクシング競技大会</t>
    <phoneticPr fontId="15"/>
  </si>
  <si>
    <t>令和7年3月25日～3月30日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44"/>
  </si>
  <si>
    <t>　スポーツエントリーズチェック　R７年３月２５日　　指導者署名　　　　　　　　　　　　　　　医事委員印㊞</t>
    <phoneticPr fontId="15"/>
  </si>
  <si>
    <t>3/30</t>
  </si>
  <si>
    <t>選手手帳「実戦競技出場証明書」のページに，証明者及び親権者の署名・捺印がされている。</t>
    <rPh sb="0" eb="4">
      <t>センシュテチョウ</t>
    </rPh>
    <rPh sb="5" eb="7">
      <t>ジッセン</t>
    </rPh>
    <rPh sb="7" eb="9">
      <t>キョウギ</t>
    </rPh>
    <rPh sb="9" eb="11">
      <t>シュツジョウ</t>
    </rPh>
    <rPh sb="11" eb="14">
      <t>ショウメイショ</t>
    </rPh>
    <rPh sb="21" eb="24">
      <t>ショウメイシャ</t>
    </rPh>
    <rPh sb="24" eb="25">
      <t>オヨ</t>
    </rPh>
    <rPh sb="26" eb="29">
      <t>シンケンシャ</t>
    </rPh>
    <rPh sb="30" eb="32">
      <t>ショメイ</t>
    </rPh>
    <rPh sb="33" eb="35">
      <t>ナツイン</t>
    </rPh>
    <phoneticPr fontId="7"/>
  </si>
  <si>
    <t>R7</t>
    <phoneticPr fontId="2"/>
  </si>
  <si>
    <t>○</t>
    <phoneticPr fontId="15"/>
  </si>
  <si>
    <t>×</t>
    <phoneticPr fontId="15"/>
  </si>
  <si>
    <t>出場（競技）停止の有無</t>
    <rPh sb="0" eb="2">
      <t>シュツジョウ</t>
    </rPh>
    <rPh sb="3" eb="5">
      <t>キョウギ</t>
    </rPh>
    <rPh sb="6" eb="8">
      <t>テイシ</t>
    </rPh>
    <rPh sb="9" eb="11">
      <t>ウム</t>
    </rPh>
    <phoneticPr fontId="15"/>
  </si>
  <si>
    <t>無し</t>
    <rPh sb="0" eb="1">
      <t>ナ</t>
    </rPh>
    <phoneticPr fontId="15"/>
  </si>
  <si>
    <t>（</t>
    <phoneticPr fontId="15"/>
  </si>
  <si>
    <t>）</t>
    <phoneticPr fontId="15"/>
  </si>
  <si>
    <t>・</t>
    <phoneticPr fontId="15"/>
  </si>
  <si>
    <t>有り</t>
    <rPh sb="0" eb="1">
      <t>ア</t>
    </rPh>
    <phoneticPr fontId="15"/>
  </si>
  <si>
    <t>「有」の方のみ</t>
    <rPh sb="1" eb="2">
      <t>ア</t>
    </rPh>
    <rPh sb="4" eb="5">
      <t>カタ</t>
    </rPh>
    <phoneticPr fontId="15"/>
  </si>
  <si>
    <t>⇒</t>
    <phoneticPr fontId="15"/>
  </si>
  <si>
    <t>いつから：</t>
    <phoneticPr fontId="15"/>
  </si>
  <si>
    <t>令和</t>
    <rPh sb="0" eb="2">
      <t>レイワ</t>
    </rPh>
    <phoneticPr fontId="15"/>
  </si>
  <si>
    <t>年</t>
    <rPh sb="0" eb="1">
      <t>ネン</t>
    </rPh>
    <phoneticPr fontId="15"/>
  </si>
  <si>
    <t>月</t>
    <rPh sb="0" eb="1">
      <t>ガツ</t>
    </rPh>
    <phoneticPr fontId="15"/>
  </si>
  <si>
    <t>日～</t>
    <rPh sb="0" eb="1">
      <t>ニチ</t>
    </rPh>
    <phoneticPr fontId="15"/>
  </si>
  <si>
    <t>停止期間：</t>
    <rPh sb="0" eb="4">
      <t>テイシキカン</t>
    </rPh>
    <phoneticPr fontId="15"/>
  </si>
  <si>
    <t>日間</t>
    <rPh sb="0" eb="1">
      <t>ニチ</t>
    </rPh>
    <rPh sb="1" eb="2">
      <t>カン</t>
    </rPh>
    <phoneticPr fontId="15"/>
  </si>
  <si>
    <t>停止解除許可：</t>
    <rPh sb="0" eb="2">
      <t>テイシ</t>
    </rPh>
    <rPh sb="2" eb="4">
      <t>カイジョ</t>
    </rPh>
    <rPh sb="4" eb="6">
      <t>キョカ</t>
    </rPh>
    <phoneticPr fontId="15"/>
  </si>
  <si>
    <t>有</t>
    <rPh sb="0" eb="1">
      <t>ア</t>
    </rPh>
    <phoneticPr fontId="15"/>
  </si>
  <si>
    <t>無</t>
    <rPh sb="0" eb="1">
      <t>ナ</t>
    </rPh>
    <phoneticPr fontId="15"/>
  </si>
  <si>
    <t>①～④について，選手手帳にその証明が記載されているか，別途証明書を選手手帳に添付していなければ認められない。⑤についても，選手手帳並びに競技規則を確認し記載すること。</t>
    <rPh sb="8" eb="10">
      <t>センシュ</t>
    </rPh>
    <rPh sb="10" eb="12">
      <t>テチョウ</t>
    </rPh>
    <rPh sb="15" eb="17">
      <t>ショウメイ</t>
    </rPh>
    <rPh sb="18" eb="20">
      <t>キサイ</t>
    </rPh>
    <rPh sb="27" eb="29">
      <t>ベット</t>
    </rPh>
    <rPh sb="33" eb="35">
      <t>センシュ</t>
    </rPh>
    <rPh sb="35" eb="37">
      <t>テチョウ</t>
    </rPh>
    <rPh sb="47" eb="48">
      <t>ミト</t>
    </rPh>
    <rPh sb="61" eb="65">
      <t>センシュテチョウ</t>
    </rPh>
    <rPh sb="65" eb="66">
      <t>ナラ</t>
    </rPh>
    <rPh sb="68" eb="72">
      <t>キョウギキソク</t>
    </rPh>
    <rPh sb="73" eb="75">
      <t>カクニン</t>
    </rPh>
    <rPh sb="76" eb="78">
      <t>キサイ</t>
    </rPh>
    <phoneticPr fontId="7"/>
  </si>
  <si>
    <t>令和７年</t>
    <rPh sb="0" eb="1">
      <t>レイ</t>
    </rPh>
    <rPh sb="1" eb="2">
      <t>カズ</t>
    </rPh>
    <rPh sb="3" eb="4">
      <t>ネン</t>
    </rPh>
    <phoneticPr fontId="7"/>
  </si>
  <si>
    <t>※各学校の監督は，このシートで申込書を作成し，
　印刷した申込書と，このエクセルファイルを，要項に則り
　提出してください。</t>
    <rPh sb="1" eb="2">
      <t>カク</t>
    </rPh>
    <rPh sb="2" eb="4">
      <t>ガッコウ</t>
    </rPh>
    <rPh sb="5" eb="7">
      <t>カントク</t>
    </rPh>
    <rPh sb="15" eb="16">
      <t>モウ</t>
    </rPh>
    <rPh sb="16" eb="17">
      <t>コ</t>
    </rPh>
    <rPh sb="17" eb="18">
      <t>ショ</t>
    </rPh>
    <rPh sb="19" eb="21">
      <t>サクセイ</t>
    </rPh>
    <rPh sb="46" eb="48">
      <t>ヨウコウ</t>
    </rPh>
    <rPh sb="49" eb="50">
      <t>ノット</t>
    </rPh>
    <phoneticPr fontId="7"/>
  </si>
  <si>
    <t>大阪</t>
    <rPh sb="0" eb="2">
      <t>オオサカ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</si>
</sst>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50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24"/>
      <color indexed="8"/>
      <name val="ＭＳ Ｐゴシック"/>
      <family val="3"/>
      <charset val="128"/>
      <scheme val="minor"/>
    </font>
    <font>
      <sz val="14"/>
      <name val="BIZ UDPゴシック"/>
      <family val="3"/>
    </font>
    <font>
      <sz val="11"/>
      <name val="ＭＳ Ｐゴシック"/>
      <family val="3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</font>
    <font>
      <sz val="8"/>
      <name val="ＭＳ ゴシック"/>
      <family val="3"/>
      <charset val="128"/>
    </font>
    <font>
      <sz val="6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2" borderId="41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42" applyNumberFormat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4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5" applyNumberFormat="0" applyFill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8" applyNumberFormat="0" applyFill="0" applyAlignment="0" applyProtection="0">
      <alignment vertical="center"/>
    </xf>
    <xf numFmtId="0" fontId="30" fillId="35" borderId="4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44" applyNumberFormat="0" applyAlignment="0" applyProtection="0">
      <alignment vertical="center"/>
    </xf>
    <xf numFmtId="0" fontId="1" fillId="0" borderId="0">
      <alignment vertical="center"/>
    </xf>
    <xf numFmtId="0" fontId="16" fillId="0" borderId="0"/>
    <xf numFmtId="0" fontId="33" fillId="36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331">
    <xf numFmtId="0" fontId="0" fillId="0" borderId="0" xfId="0">
      <alignment vertical="center"/>
    </xf>
    <xf numFmtId="0" fontId="1" fillId="0" borderId="0" xfId="42">
      <alignment vertical="center"/>
    </xf>
    <xf numFmtId="0" fontId="0" fillId="12" borderId="0" xfId="0" applyFill="1">
      <alignment vertical="center"/>
    </xf>
    <xf numFmtId="0" fontId="0" fillId="12" borderId="1" xfId="0" applyFill="1" applyBorder="1">
      <alignment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8" fillId="12" borderId="0" xfId="0" applyFont="1" applyFill="1">
      <alignment vertical="center"/>
    </xf>
    <xf numFmtId="0" fontId="0" fillId="5" borderId="2" xfId="0" applyFill="1" applyBorder="1" applyAlignment="1">
      <alignment horizontal="center" vertical="center" wrapText="1"/>
    </xf>
    <xf numFmtId="0" fontId="0" fillId="0" borderId="3" xfId="0" applyBorder="1" applyProtection="1">
      <alignment vertical="center"/>
      <protection locked="0"/>
    </xf>
    <xf numFmtId="0" fontId="8" fillId="12" borderId="4" xfId="0" applyFont="1" applyFill="1" applyBorder="1">
      <alignment vertical="center"/>
    </xf>
    <xf numFmtId="0" fontId="0" fillId="12" borderId="0" xfId="0" applyFill="1" applyAlignment="1">
      <alignment horizontal="center" vertical="center"/>
    </xf>
    <xf numFmtId="0" fontId="0" fillId="12" borderId="5" xfId="0" applyFill="1" applyBorder="1">
      <alignment vertical="center"/>
    </xf>
    <xf numFmtId="0" fontId="0" fillId="12" borderId="6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21" fillId="0" borderId="2" xfId="28" applyFill="1" applyBorder="1" applyAlignment="1" applyProtection="1">
      <alignment vertical="center" shrinkToFit="1"/>
      <protection locked="0"/>
    </xf>
    <xf numFmtId="0" fontId="0" fillId="6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shrinkToFit="1"/>
    </xf>
    <xf numFmtId="0" fontId="0" fillId="12" borderId="11" xfId="0" applyFill="1" applyBorder="1">
      <alignment vertical="center"/>
    </xf>
    <xf numFmtId="0" fontId="34" fillId="12" borderId="0" xfId="0" applyFont="1" applyFill="1">
      <alignment vertical="center"/>
    </xf>
    <xf numFmtId="0" fontId="0" fillId="12" borderId="0" xfId="0" applyFill="1" applyAlignment="1">
      <alignment horizontal="righ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distributed" vertical="center" indent="2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3" xfId="0" applyBorder="1" applyAlignment="1">
      <alignment horizontal="right" vertical="center" shrinkToFit="1"/>
    </xf>
    <xf numFmtId="0" fontId="1" fillId="0" borderId="12" xfId="0" applyFont="1" applyBorder="1">
      <alignment vertical="center"/>
    </xf>
    <xf numFmtId="0" fontId="1" fillId="0" borderId="9" xfId="0" applyFont="1" applyBorder="1">
      <alignment vertical="center"/>
    </xf>
    <xf numFmtId="0" fontId="0" fillId="0" borderId="0" xfId="0" applyAlignment="1">
      <alignment horizontal="left" vertical="center"/>
    </xf>
    <xf numFmtId="0" fontId="12" fillId="0" borderId="14" xfId="0" applyFont="1" applyBorder="1">
      <alignment vertical="center"/>
    </xf>
    <xf numFmtId="0" fontId="1" fillId="0" borderId="15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3" xfId="0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7" borderId="20" xfId="0" applyFont="1" applyFill="1" applyBorder="1" applyProtection="1">
      <alignment vertical="center"/>
      <protection locked="0"/>
    </xf>
    <xf numFmtId="0" fontId="12" fillId="0" borderId="21" xfId="0" applyFont="1" applyBorder="1" applyAlignment="1">
      <alignment horizontal="center" vertical="center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35" fillId="0" borderId="23" xfId="0" applyFont="1" applyBorder="1" applyAlignment="1" applyProtection="1">
      <alignment vertical="center" shrinkToFit="1"/>
      <protection locked="0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4" fillId="0" borderId="0" xfId="0" applyFont="1">
      <alignment vertical="center"/>
    </xf>
    <xf numFmtId="0" fontId="40" fillId="0" borderId="0" xfId="45">
      <alignment vertical="center"/>
    </xf>
    <xf numFmtId="0" fontId="42" fillId="0" borderId="53" xfId="45" applyFont="1" applyBorder="1" applyAlignment="1">
      <alignment vertical="center" wrapText="1"/>
    </xf>
    <xf numFmtId="0" fontId="42" fillId="0" borderId="52" xfId="45" applyFont="1" applyBorder="1" applyAlignment="1">
      <alignment vertical="center" wrapText="1"/>
    </xf>
    <xf numFmtId="0" fontId="42" fillId="0" borderId="0" xfId="45" applyFont="1" applyAlignment="1">
      <alignment horizontal="center" vertical="center" wrapText="1"/>
    </xf>
    <xf numFmtId="0" fontId="40" fillId="0" borderId="0" xfId="45" applyAlignment="1">
      <alignment horizontal="left" vertical="center"/>
    </xf>
    <xf numFmtId="0" fontId="40" fillId="0" borderId="0" xfId="45" applyAlignment="1">
      <alignment horizontal="left" vertical="top" wrapText="1"/>
    </xf>
    <xf numFmtId="0" fontId="42" fillId="0" borderId="0" xfId="45" applyFont="1" applyAlignment="1">
      <alignment horizontal="right" vertical="center" wrapText="1"/>
    </xf>
    <xf numFmtId="0" fontId="42" fillId="0" borderId="0" xfId="45" applyFont="1" applyAlignment="1">
      <alignment horizontal="left" vertical="top"/>
    </xf>
    <xf numFmtId="0" fontId="40" fillId="0" borderId="0" xfId="45" applyAlignment="1">
      <alignment vertical="top" textRotation="255"/>
    </xf>
    <xf numFmtId="0" fontId="42" fillId="0" borderId="0" xfId="45" applyFont="1" applyAlignment="1">
      <alignment horizontal="left" vertical="center" wrapText="1"/>
    </xf>
    <xf numFmtId="0" fontId="43" fillId="0" borderId="0" xfId="45" applyFont="1" applyAlignment="1">
      <alignment horizontal="left" vertical="top"/>
    </xf>
    <xf numFmtId="0" fontId="38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center" vertical="center" wrapText="1"/>
    </xf>
    <xf numFmtId="0" fontId="38" fillId="0" borderId="39" xfId="0" applyFont="1" applyBorder="1" applyAlignment="1" applyProtection="1">
      <alignment vertical="center" shrinkToFit="1"/>
      <protection locked="0"/>
    </xf>
    <xf numFmtId="0" fontId="38" fillId="0" borderId="40" xfId="0" applyFont="1" applyBorder="1" applyAlignment="1" applyProtection="1">
      <alignment vertical="center" shrinkToFit="1"/>
      <protection locked="0"/>
    </xf>
    <xf numFmtId="0" fontId="10" fillId="0" borderId="12" xfId="0" applyFont="1" applyBorder="1" applyAlignment="1">
      <alignment vertical="center" shrinkToFit="1"/>
    </xf>
    <xf numFmtId="0" fontId="37" fillId="0" borderId="12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37" fillId="0" borderId="6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8" fillId="0" borderId="0" xfId="0" applyFont="1" applyAlignment="1" applyProtection="1">
      <alignment vertical="center" shrinkToFit="1"/>
      <protection locked="0"/>
    </xf>
    <xf numFmtId="0" fontId="38" fillId="0" borderId="69" xfId="0" applyFont="1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vertical="center" shrinkToFit="1"/>
      <protection locked="0"/>
    </xf>
    <xf numFmtId="0" fontId="35" fillId="0" borderId="52" xfId="0" applyFont="1" applyBorder="1" applyAlignment="1" applyProtection="1">
      <alignment vertical="center" shrinkToFit="1"/>
      <protection locked="0"/>
    </xf>
    <xf numFmtId="0" fontId="0" fillId="0" borderId="52" xfId="0" applyBorder="1" applyAlignment="1">
      <alignment vertical="center" shrinkToFit="1"/>
    </xf>
    <xf numFmtId="0" fontId="3" fillId="0" borderId="39" xfId="0" applyFont="1" applyBorder="1" applyAlignment="1">
      <alignment horizontal="center" vertical="top" wrapText="1"/>
    </xf>
    <xf numFmtId="0" fontId="37" fillId="0" borderId="39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shrinkToFit="1"/>
    </xf>
    <xf numFmtId="176" fontId="14" fillId="0" borderId="26" xfId="0" applyNumberFormat="1" applyFon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36" fillId="0" borderId="3" xfId="0" applyNumberFormat="1" applyFont="1" applyBorder="1" applyAlignment="1">
      <alignment horizontal="left" vertical="center"/>
    </xf>
    <xf numFmtId="176" fontId="36" fillId="0" borderId="12" xfId="0" applyNumberFormat="1" applyFont="1" applyBorder="1" applyAlignment="1">
      <alignment horizontal="left" vertical="center"/>
    </xf>
    <xf numFmtId="176" fontId="36" fillId="0" borderId="9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14" fillId="0" borderId="27" xfId="0" applyNumberFormat="1" applyFont="1" applyBorder="1" applyAlignment="1">
      <alignment horizontal="center" vertical="center" shrinkToFit="1"/>
    </xf>
    <xf numFmtId="176" fontId="14" fillId="0" borderId="28" xfId="0" applyNumberFormat="1" applyFont="1" applyBorder="1" applyAlignment="1">
      <alignment horizontal="center" vertical="center" shrinkToFit="1"/>
    </xf>
    <xf numFmtId="176" fontId="14" fillId="0" borderId="29" xfId="0" applyNumberFormat="1" applyFon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36" fillId="0" borderId="3" xfId="0" applyNumberFormat="1" applyFont="1" applyBorder="1" applyAlignment="1">
      <alignment horizontal="left" vertical="center" shrinkToFit="1"/>
    </xf>
    <xf numFmtId="176" fontId="36" fillId="0" borderId="12" xfId="0" applyNumberFormat="1" applyFont="1" applyBorder="1" applyAlignment="1">
      <alignment horizontal="left" vertical="center" shrinkToFit="1"/>
    </xf>
    <xf numFmtId="176" fontId="36" fillId="0" borderId="9" xfId="0" applyNumberFormat="1" applyFont="1" applyBorder="1" applyAlignment="1">
      <alignment horizontal="left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176" fontId="0" fillId="0" borderId="9" xfId="0" applyNumberFormat="1" applyBorder="1" applyAlignment="1">
      <alignment horizontal="left" vertical="center"/>
    </xf>
    <xf numFmtId="0" fontId="36" fillId="0" borderId="8" xfId="0" applyFont="1" applyBorder="1" applyAlignment="1">
      <alignment horizontal="center" vertical="center"/>
    </xf>
    <xf numFmtId="176" fontId="14" fillId="0" borderId="2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10" fillId="0" borderId="0" xfId="0" applyFont="1" applyAlignment="1">
      <alignment horizontal="distributed" vertical="center" wrapText="1"/>
    </xf>
    <xf numFmtId="0" fontId="37" fillId="0" borderId="0" xfId="0" applyFont="1" applyAlignment="1" applyProtection="1">
      <alignment horizontal="left" vertical="center" shrinkToFit="1"/>
      <protection locked="0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 indent="1"/>
    </xf>
    <xf numFmtId="0" fontId="3" fillId="0" borderId="50" xfId="0" applyFont="1" applyBorder="1">
      <alignment vertical="center"/>
    </xf>
    <xf numFmtId="0" fontId="3" fillId="0" borderId="50" xfId="0" applyFont="1" applyBorder="1" applyAlignment="1">
      <alignment vertical="center" wrapText="1"/>
    </xf>
    <xf numFmtId="0" fontId="38" fillId="0" borderId="51" xfId="0" applyFont="1" applyBorder="1" applyAlignment="1" applyProtection="1">
      <alignment horizontal="center" vertical="center" shrinkToFit="1"/>
      <protection locked="0"/>
    </xf>
    <xf numFmtId="0" fontId="38" fillId="0" borderId="52" xfId="0" applyFont="1" applyBorder="1" applyAlignment="1" applyProtection="1">
      <alignment horizontal="center" vertical="center" shrinkToFit="1"/>
      <protection locked="0"/>
    </xf>
    <xf numFmtId="0" fontId="38" fillId="0" borderId="19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shrinkToFit="1"/>
    </xf>
    <xf numFmtId="0" fontId="3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distributed" vertical="center" shrinkToFit="1"/>
    </xf>
    <xf numFmtId="0" fontId="11" fillId="0" borderId="0" xfId="0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 shrinkToFit="1"/>
    </xf>
    <xf numFmtId="176" fontId="1" fillId="0" borderId="29" xfId="0" applyNumberFormat="1" applyFont="1" applyBorder="1" applyAlignment="1">
      <alignment horizontal="center" vertical="center" shrinkToFit="1"/>
    </xf>
    <xf numFmtId="176" fontId="5" fillId="0" borderId="34" xfId="0" applyNumberFormat="1" applyFont="1" applyBorder="1" applyAlignment="1">
      <alignment horizontal="center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57" fontId="3" fillId="0" borderId="0" xfId="0" applyNumberFormat="1" applyFont="1">
      <alignment vertical="center"/>
    </xf>
    <xf numFmtId="0" fontId="13" fillId="0" borderId="0" xfId="0" applyFont="1">
      <alignment vertical="center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9" xfId="0" applyFont="1" applyBorder="1" applyAlignment="1">
      <alignment vertical="center" shrinkToFit="1"/>
    </xf>
    <xf numFmtId="0" fontId="12" fillId="0" borderId="18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 applyProtection="1">
      <alignment horizontal="left" vertical="center" shrinkToFit="1"/>
      <protection locked="0"/>
    </xf>
    <xf numFmtId="0" fontId="1" fillId="0" borderId="9" xfId="0" applyFont="1" applyBorder="1" applyAlignment="1" applyProtection="1">
      <alignment horizontal="left" vertical="center" shrinkToFit="1"/>
      <protection locked="0"/>
    </xf>
    <xf numFmtId="176" fontId="1" fillId="0" borderId="27" xfId="0" applyNumberFormat="1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176" fontId="5" fillId="0" borderId="33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40" fillId="0" borderId="51" xfId="45" applyBorder="1" applyAlignment="1">
      <alignment horizontal="center" vertical="center" wrapText="1"/>
    </xf>
    <xf numFmtId="0" fontId="40" fillId="0" borderId="52" xfId="45" applyBorder="1" applyAlignment="1">
      <alignment horizontal="center" vertical="center" wrapText="1"/>
    </xf>
    <xf numFmtId="0" fontId="40" fillId="0" borderId="53" xfId="45" applyBorder="1" applyAlignment="1">
      <alignment horizontal="center" vertical="center" wrapText="1"/>
    </xf>
    <xf numFmtId="0" fontId="42" fillId="0" borderId="50" xfId="45" applyFont="1" applyBorder="1" applyAlignment="1">
      <alignment horizontal="center" vertical="center" wrapText="1"/>
    </xf>
    <xf numFmtId="0" fontId="40" fillId="0" borderId="50" xfId="45" applyBorder="1" applyAlignment="1">
      <alignment horizontal="left" vertical="top" wrapText="1"/>
    </xf>
    <xf numFmtId="0" fontId="40" fillId="0" borderId="50" xfId="45" applyBorder="1" applyAlignment="1">
      <alignment horizontal="left" vertical="center"/>
    </xf>
    <xf numFmtId="0" fontId="42" fillId="0" borderId="50" xfId="45" applyFont="1" applyBorder="1" applyAlignment="1">
      <alignment horizontal="center" vertical="center" shrinkToFit="1"/>
    </xf>
    <xf numFmtId="0" fontId="42" fillId="0" borderId="50" xfId="45" applyFont="1" applyBorder="1" applyAlignment="1">
      <alignment horizontal="right" vertical="center" wrapText="1"/>
    </xf>
    <xf numFmtId="0" fontId="42" fillId="0" borderId="51" xfId="45" applyFont="1" applyBorder="1" applyAlignment="1">
      <alignment horizontal="right" vertical="center" wrapText="1"/>
    </xf>
    <xf numFmtId="0" fontId="42" fillId="0" borderId="53" xfId="45" applyFont="1" applyBorder="1" applyAlignment="1">
      <alignment horizontal="center" vertical="center" wrapText="1"/>
    </xf>
    <xf numFmtId="0" fontId="42" fillId="0" borderId="51" xfId="45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1" fillId="0" borderId="0" xfId="45" applyFont="1" applyAlignment="1">
      <alignment horizontal="center" vertical="center" wrapText="1"/>
    </xf>
    <xf numFmtId="0" fontId="41" fillId="0" borderId="0" xfId="45" applyFont="1" applyAlignment="1">
      <alignment horizontal="center" vertical="center"/>
    </xf>
    <xf numFmtId="0" fontId="40" fillId="0" borderId="50" xfId="45" applyBorder="1" applyAlignment="1">
      <alignment horizontal="center" vertical="center"/>
    </xf>
    <xf numFmtId="0" fontId="40" fillId="0" borderId="51" xfId="45" applyBorder="1" applyAlignment="1">
      <alignment horizontal="center" vertical="top" wrapText="1"/>
    </xf>
    <xf numFmtId="0" fontId="40" fillId="0" borderId="52" xfId="45" applyBorder="1" applyAlignment="1">
      <alignment horizontal="center" vertical="top" wrapText="1"/>
    </xf>
    <xf numFmtId="0" fontId="40" fillId="0" borderId="53" xfId="45" applyBorder="1" applyAlignment="1">
      <alignment horizontal="center" vertical="top" wrapText="1"/>
    </xf>
    <xf numFmtId="0" fontId="42" fillId="0" borderId="54" xfId="45" applyFont="1" applyBorder="1" applyAlignment="1">
      <alignment horizontal="center" vertical="top" shrinkToFit="1"/>
    </xf>
    <xf numFmtId="0" fontId="42" fillId="0" borderId="55" xfId="45" applyFont="1" applyBorder="1" applyAlignment="1">
      <alignment horizontal="center" vertical="top" shrinkToFit="1"/>
    </xf>
    <xf numFmtId="0" fontId="42" fillId="0" borderId="56" xfId="45" applyFont="1" applyBorder="1" applyAlignment="1">
      <alignment horizontal="center" vertical="top" shrinkToFit="1"/>
    </xf>
    <xf numFmtId="49" fontId="42" fillId="0" borderId="57" xfId="45" applyNumberFormat="1" applyFont="1" applyBorder="1" applyAlignment="1">
      <alignment horizontal="center" vertical="center" shrinkToFit="1"/>
    </xf>
    <xf numFmtId="49" fontId="42" fillId="0" borderId="55" xfId="45" applyNumberFormat="1" applyFont="1" applyBorder="1" applyAlignment="1">
      <alignment horizontal="center" vertical="center" shrinkToFit="1"/>
    </xf>
    <xf numFmtId="49" fontId="42" fillId="0" borderId="50" xfId="45" applyNumberFormat="1" applyFont="1" applyBorder="1" applyAlignment="1">
      <alignment horizontal="center" vertical="center" shrinkToFit="1"/>
    </xf>
    <xf numFmtId="0" fontId="42" fillId="0" borderId="57" xfId="45" applyFont="1" applyBorder="1" applyAlignment="1">
      <alignment horizontal="left" vertical="top" shrinkToFit="1"/>
    </xf>
    <xf numFmtId="0" fontId="42" fillId="0" borderId="55" xfId="45" applyFont="1" applyBorder="1" applyAlignment="1">
      <alignment horizontal="left" vertical="top" shrinkToFit="1"/>
    </xf>
    <xf numFmtId="0" fontId="40" fillId="0" borderId="61" xfId="45" applyBorder="1" applyAlignment="1">
      <alignment horizontal="center" vertical="top" shrinkToFit="1"/>
    </xf>
    <xf numFmtId="0" fontId="40" fillId="0" borderId="60" xfId="45" applyBorder="1" applyAlignment="1">
      <alignment horizontal="center" vertical="top" shrinkToFit="1"/>
    </xf>
    <xf numFmtId="0" fontId="40" fillId="0" borderId="59" xfId="45" applyBorder="1" applyAlignment="1">
      <alignment horizontal="center" vertical="top" shrinkToFit="1"/>
    </xf>
    <xf numFmtId="0" fontId="40" fillId="0" borderId="50" xfId="45" applyBorder="1" applyAlignment="1">
      <alignment horizontal="center" vertical="top" shrinkToFit="1"/>
    </xf>
    <xf numFmtId="0" fontId="46" fillId="0" borderId="58" xfId="45" applyFont="1" applyBorder="1" applyAlignment="1">
      <alignment horizontal="left" vertical="center" shrinkToFit="1"/>
    </xf>
    <xf numFmtId="0" fontId="46" fillId="0" borderId="59" xfId="45" applyFont="1" applyBorder="1" applyAlignment="1">
      <alignment horizontal="left" vertical="center" shrinkToFit="1"/>
    </xf>
    <xf numFmtId="0" fontId="46" fillId="0" borderId="60" xfId="45" applyFont="1" applyBorder="1" applyAlignment="1">
      <alignment horizontal="left" vertical="center" shrinkToFit="1"/>
    </xf>
    <xf numFmtId="0" fontId="46" fillId="0" borderId="61" xfId="45" applyFont="1" applyBorder="1" applyAlignment="1">
      <alignment horizontal="left" vertical="center" shrinkToFit="1"/>
    </xf>
    <xf numFmtId="0" fontId="40" fillId="0" borderId="62" xfId="45" applyBorder="1" applyAlignment="1">
      <alignment horizontal="center" vertical="top" shrinkToFit="1"/>
    </xf>
    <xf numFmtId="0" fontId="40" fillId="0" borderId="63" xfId="45" applyBorder="1" applyAlignment="1">
      <alignment horizontal="center" vertical="top" shrinkToFit="1"/>
    </xf>
    <xf numFmtId="0" fontId="46" fillId="0" borderId="64" xfId="45" applyFont="1" applyBorder="1" applyAlignment="1">
      <alignment horizontal="left" vertical="center" shrinkToFit="1"/>
    </xf>
    <xf numFmtId="0" fontId="46" fillId="0" borderId="63" xfId="45" applyFont="1" applyBorder="1" applyAlignment="1">
      <alignment horizontal="left" vertical="center" shrinkToFit="1"/>
    </xf>
    <xf numFmtId="0" fontId="46" fillId="0" borderId="65" xfId="45" applyFont="1" applyBorder="1" applyAlignment="1">
      <alignment horizontal="left" vertical="center" shrinkToFit="1"/>
    </xf>
    <xf numFmtId="0" fontId="40" fillId="0" borderId="65" xfId="45" applyBorder="1" applyAlignment="1">
      <alignment horizontal="center" vertical="top" shrinkToFit="1"/>
    </xf>
    <xf numFmtId="0" fontId="46" fillId="0" borderId="51" xfId="45" applyFont="1" applyBorder="1" applyAlignment="1">
      <alignment horizontal="left" vertical="center" wrapText="1"/>
    </xf>
    <xf numFmtId="0" fontId="46" fillId="0" borderId="52" xfId="45" applyFont="1" applyBorder="1" applyAlignment="1">
      <alignment horizontal="left" vertical="center" wrapText="1"/>
    </xf>
    <xf numFmtId="0" fontId="40" fillId="0" borderId="50" xfId="45" applyBorder="1" applyAlignment="1">
      <alignment horizontal="center" vertical="top" wrapText="1"/>
    </xf>
    <xf numFmtId="0" fontId="46" fillId="0" borderId="62" xfId="45" applyFont="1" applyBorder="1" applyAlignment="1">
      <alignment horizontal="left" vertical="center" shrinkToFit="1"/>
    </xf>
    <xf numFmtId="0" fontId="40" fillId="0" borderId="67" xfId="45" applyBorder="1" applyAlignment="1">
      <alignment horizontal="center" vertical="top" wrapText="1"/>
    </xf>
    <xf numFmtId="0" fontId="46" fillId="0" borderId="66" xfId="45" applyFont="1" applyBorder="1" applyAlignment="1">
      <alignment horizontal="left" vertical="center" wrapText="1"/>
    </xf>
    <xf numFmtId="0" fontId="40" fillId="0" borderId="66" xfId="45" applyBorder="1" applyAlignment="1">
      <alignment horizontal="center" vertical="top" wrapText="1"/>
    </xf>
    <xf numFmtId="0" fontId="46" fillId="0" borderId="67" xfId="45" applyFont="1" applyBorder="1" applyAlignment="1">
      <alignment horizontal="left" vertical="center" wrapText="1"/>
    </xf>
    <xf numFmtId="0" fontId="40" fillId="0" borderId="51" xfId="45" applyBorder="1" applyAlignment="1">
      <alignment horizontal="center" vertical="center"/>
    </xf>
    <xf numFmtId="0" fontId="47" fillId="0" borderId="53" xfId="45" applyFont="1" applyBorder="1" applyAlignment="1">
      <alignment horizontal="center" vertical="center"/>
    </xf>
    <xf numFmtId="0" fontId="47" fillId="0" borderId="50" xfId="45" applyFont="1" applyBorder="1" applyAlignment="1">
      <alignment horizontal="center" vertical="center"/>
    </xf>
    <xf numFmtId="0" fontId="40" fillId="0" borderId="53" xfId="45" applyBorder="1" applyAlignment="1">
      <alignment horizontal="center" vertical="center"/>
    </xf>
    <xf numFmtId="0" fontId="48" fillId="0" borderId="50" xfId="45" applyFont="1" applyBorder="1" applyAlignment="1">
      <alignment horizontal="center" vertical="center" wrapText="1"/>
    </xf>
    <xf numFmtId="0" fontId="49" fillId="0" borderId="52" xfId="45" applyFont="1" applyBorder="1" applyAlignment="1">
      <alignment horizontal="left" vertical="center" wrapText="1"/>
    </xf>
    <xf numFmtId="0" fontId="45" fillId="0" borderId="52" xfId="45" applyFont="1" applyBorder="1" applyAlignment="1">
      <alignment horizontal="left" vertical="center"/>
    </xf>
    <xf numFmtId="0" fontId="45" fillId="0" borderId="66" xfId="45" applyFont="1" applyBorder="1" applyAlignment="1">
      <alignment horizontal="left" vertical="center"/>
    </xf>
    <xf numFmtId="0" fontId="49" fillId="0" borderId="67" xfId="45" applyFont="1" applyBorder="1" applyAlignment="1">
      <alignment horizontal="left" vertical="center" wrapText="1"/>
    </xf>
    <xf numFmtId="0" fontId="48" fillId="0" borderId="68" xfId="45" applyFont="1" applyBorder="1" applyAlignment="1">
      <alignment horizontal="center" vertical="center" wrapText="1"/>
    </xf>
    <xf numFmtId="0" fontId="48" fillId="0" borderId="52" xfId="45" applyFont="1" applyBorder="1" applyAlignment="1">
      <alignment horizontal="center" vertical="center" wrapText="1"/>
    </xf>
    <xf numFmtId="0" fontId="48" fillId="0" borderId="66" xfId="45" applyFont="1" applyBorder="1" applyAlignment="1">
      <alignment horizontal="center" vertical="center" wrapText="1"/>
    </xf>
    <xf numFmtId="0" fontId="49" fillId="0" borderId="53" xfId="45" applyFont="1" applyBorder="1" applyAlignment="1">
      <alignment horizontal="left" vertical="center" wrapText="1"/>
    </xf>
    <xf numFmtId="0" fontId="45" fillId="0" borderId="50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4" xfId="43" xr:uid="{00000000-0005-0000-0000-00002B000000}"/>
    <cellStyle name="標準 6 2" xfId="45" xr:uid="{00000000-0005-0000-0000-00002C000000}"/>
    <cellStyle name="良い" xfId="44" builtinId="26" customBuiltin="1"/>
  </cellStyles>
  <dxfs count="3"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38174</xdr:colOff>
      <xdr:row>0</xdr:row>
      <xdr:rowOff>66415</xdr:rowOff>
    </xdr:from>
    <xdr:to>
      <xdr:col>2</xdr:col>
      <xdr:colOff>79848</xdr:colOff>
      <xdr:row>11</xdr:row>
      <xdr:rowOff>47551</xdr:rowOff>
    </xdr:to>
    <xdr:sp macro="" textlink="" fLocksText="0">
      <xdr:nvSpPr>
        <xdr:cNvPr id="183" name="角丸四角形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38100" y="66675"/>
          <a:ext cx="2066925" cy="19240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200"/>
            </a:lnSpc>
          </a:pPr>
          <a:r>
            <a:rPr lang="ja-JP" altLang="en-US" sz="1100" b="1">
              <a:solidFill>
                <a:srgbClr val="FF0000"/>
              </a:solidFill>
            </a:rPr>
            <a:t>ブロック連盟事務局の作業について</a:t>
          </a:r>
          <a:endParaRPr lang="en-US" altLang="ja-JP" sz="1100" b="1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lang="ja-JP" altLang="en-US" sz="1100">
              <a:solidFill>
                <a:srgbClr val="000000"/>
              </a:solidFill>
            </a:rPr>
            <a:t>①右の欄を記入</a:t>
          </a:r>
          <a:endParaRPr lang="en-US" altLang="ja-JP" sz="1100">
            <a:solidFill>
              <a:srgbClr val="000000"/>
            </a:solidFill>
          </a:endParaRPr>
        </a:p>
        <a:p>
          <a:pPr algn="l">
            <a:lnSpc>
              <a:spcPts val="1200"/>
            </a:lnSpc>
          </a:pPr>
          <a:r>
            <a:rPr lang="ja-JP" altLang="en-US" sz="1100">
              <a:solidFill>
                <a:srgbClr val="000000"/>
              </a:solidFill>
            </a:rPr>
            <a:t>②各都道府県事務局から提出された選手データを集約</a:t>
          </a:r>
          <a:endParaRPr lang="en-US" altLang="ja-JP" sz="1100">
            <a:solidFill>
              <a:srgbClr val="000000"/>
            </a:solidFill>
          </a:endParaRPr>
        </a:p>
        <a:p>
          <a:pPr algn="l">
            <a:lnSpc>
              <a:spcPts val="1100"/>
            </a:lnSpc>
          </a:pPr>
          <a:r>
            <a:rPr lang="ja-JP" altLang="en-US" sz="1100">
              <a:solidFill>
                <a:srgbClr val="000000"/>
              </a:solidFill>
            </a:rPr>
            <a:t>③「男女その１」の申込書を作成し，大会事務局にへ押印がついた</a:t>
          </a:r>
          <a:r>
            <a:rPr lang="en-US" altLang="ja-JP" sz="1100">
              <a:solidFill>
                <a:srgbClr val="000000"/>
              </a:solidFill>
            </a:rPr>
            <a:t>pdf</a:t>
          </a:r>
          <a:r>
            <a:rPr lang="ja-JP" altLang="en-US" sz="1100">
              <a:solidFill>
                <a:srgbClr val="000000"/>
              </a:solidFill>
            </a:rPr>
            <a:t>データをメールで提出</a:t>
          </a:r>
          <a:endParaRPr lang="en-US" altLang="ja-JP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205549</xdr:colOff>
      <xdr:row>30</xdr:row>
      <xdr:rowOff>75902</xdr:rowOff>
    </xdr:to>
    <xdr:sp macro="" textlink="" fLocksText="0">
      <xdr:nvSpPr>
        <xdr:cNvPr id="184" name="角丸四角形 4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2609850"/>
          <a:ext cx="1857375" cy="25050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100"/>
            </a:lnSpc>
          </a:pPr>
          <a:r>
            <a:rPr lang="ja-JP" altLang="en-US" sz="1100" b="1">
              <a:solidFill>
                <a:srgbClr val="FF0000"/>
              </a:solidFill>
            </a:rPr>
            <a:t>各学校の作業について</a:t>
          </a:r>
          <a:endParaRPr lang="en-US" altLang="ja-JP" sz="1100" b="1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lang="ja-JP" altLang="en-US" sz="1100">
              <a:solidFill>
                <a:srgbClr val="000000"/>
              </a:solidFill>
            </a:rPr>
            <a:t>①右の欄</a:t>
          </a:r>
          <a:r>
            <a:rPr lang="en-US" altLang="ja-JP" sz="1100">
              <a:solidFill>
                <a:srgbClr val="000000"/>
              </a:solidFill>
            </a:rPr>
            <a:t>(</a:t>
          </a:r>
          <a:r>
            <a:rPr lang="ja-JP" altLang="en-US" sz="1100">
              <a:solidFill>
                <a:srgbClr val="000000"/>
              </a:solidFill>
            </a:rPr>
            <a:t>選手データ</a:t>
          </a:r>
          <a:r>
            <a:rPr lang="en-US" altLang="ja-JP" sz="1100">
              <a:solidFill>
                <a:srgbClr val="000000"/>
              </a:solidFill>
            </a:rPr>
            <a:t>)</a:t>
          </a:r>
          <a:r>
            <a:rPr lang="ja-JP" altLang="en-US" sz="1100">
              <a:solidFill>
                <a:srgbClr val="000000"/>
              </a:solidFill>
            </a:rPr>
            <a:t>の記入</a:t>
          </a:r>
          <a:endParaRPr lang="en-US" altLang="ja-JP" sz="1100">
            <a:solidFill>
              <a:srgbClr val="000000"/>
            </a:solidFill>
          </a:endParaRPr>
        </a:p>
        <a:p>
          <a:pPr algn="l">
            <a:lnSpc>
              <a:spcPts val="1100"/>
            </a:lnSpc>
          </a:pPr>
          <a:r>
            <a:rPr lang="ja-JP" altLang="en-US" sz="1100">
              <a:solidFill>
                <a:srgbClr val="000000"/>
              </a:solidFill>
            </a:rPr>
            <a:t>②「男子その２」「女子その２」で各選手の申込書を印刷・作成</a:t>
          </a:r>
          <a:endParaRPr lang="en-US" altLang="ja-JP" sz="1100">
            <a:solidFill>
              <a:srgbClr val="000000"/>
            </a:solidFill>
          </a:endParaRPr>
        </a:p>
        <a:p>
          <a:pPr algn="l">
            <a:lnSpc>
              <a:spcPts val="1000"/>
            </a:lnSpc>
          </a:pPr>
          <a:r>
            <a:rPr lang="ja-JP" altLang="en-US" sz="1100">
              <a:solidFill>
                <a:srgbClr val="000000"/>
              </a:solidFill>
            </a:rPr>
            <a:t>③作成し男女その２は大会実行委員会へ郵送，またデータを，各都道府県連事務局へメールで提出</a:t>
          </a:r>
          <a:endParaRPr lang="en-US" altLang="ja-JP" sz="1100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BP62"/>
  <sheetViews>
    <sheetView tabSelected="1" zoomScale="70" zoomScaleNormal="70" zoomScaleSheetLayoutView="70" workbookViewId="0">
      <selection activeCell="AP17" sqref="AP17"/>
    </sheetView>
  </sheetViews>
  <sheetFormatPr defaultColWidth="9" defaultRowHeight="13" x14ac:dyDescent="0.2"/>
  <cols>
    <col min="1" max="1" width="21.36328125" customWidth="1"/>
    <col min="2" max="2" width="5" customWidth="1"/>
    <col min="3" max="3" width="8.81640625" customWidth="1"/>
    <col min="4" max="4" width="6.1796875" customWidth="1"/>
    <col min="5" max="10" width="22.453125" customWidth="1"/>
    <col min="11" max="18" width="2.453125" customWidth="1"/>
    <col min="19" max="31" width="6.1796875" customWidth="1"/>
    <col min="69" max="16384" width="9" style="1"/>
  </cols>
  <sheetData>
    <row r="1" spans="1:48" customFormat="1" x14ac:dyDescent="0.2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customFormat="1" x14ac:dyDescent="0.2">
      <c r="A2" s="2"/>
      <c r="B2" s="2"/>
      <c r="C2" s="2"/>
      <c r="D2" s="2"/>
      <c r="E2" s="4" t="s">
        <v>0</v>
      </c>
      <c r="F2" s="5"/>
      <c r="G2" s="6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customForma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customFormat="1" ht="26" x14ac:dyDescent="0.2">
      <c r="A4" s="2"/>
      <c r="B4" s="2"/>
      <c r="C4" s="2"/>
      <c r="D4" s="2"/>
      <c r="E4" s="7" t="s">
        <v>131</v>
      </c>
      <c r="F4" s="8"/>
      <c r="G4" s="9" t="s">
        <v>74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 t="s">
        <v>2</v>
      </c>
      <c r="AS4" s="2"/>
      <c r="AT4" s="2" t="s">
        <v>3</v>
      </c>
      <c r="AU4" s="10" t="s">
        <v>4</v>
      </c>
      <c r="AV4" s="10" t="s">
        <v>5</v>
      </c>
    </row>
    <row r="5" spans="1:48" customFormat="1" x14ac:dyDescent="0.2">
      <c r="A5" s="2"/>
      <c r="B5" s="2"/>
      <c r="C5" s="2"/>
      <c r="D5" s="2"/>
      <c r="E5" s="2"/>
      <c r="F5" s="1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 t="s">
        <v>6</v>
      </c>
      <c r="AS5" s="2"/>
      <c r="AT5" s="2" t="s">
        <v>7</v>
      </c>
      <c r="AU5" s="10" t="s">
        <v>8</v>
      </c>
      <c r="AV5" s="2" t="s">
        <v>9</v>
      </c>
    </row>
    <row r="6" spans="1:48" customFormat="1" x14ac:dyDescent="0.2">
      <c r="A6" s="2"/>
      <c r="B6" s="2"/>
      <c r="C6" s="2"/>
      <c r="D6" s="2"/>
      <c r="E6" s="12"/>
      <c r="F6" s="13" t="s">
        <v>10</v>
      </c>
      <c r="G6" s="13" t="s">
        <v>11</v>
      </c>
      <c r="H6" s="13" t="s">
        <v>72</v>
      </c>
      <c r="I6" s="6" t="s">
        <v>12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 t="s">
        <v>13</v>
      </c>
      <c r="AQ6" s="2" t="s">
        <v>14</v>
      </c>
      <c r="AR6" s="2" t="s">
        <v>15</v>
      </c>
      <c r="AS6" s="2"/>
      <c r="AT6" s="2"/>
      <c r="AU6" s="10" t="s">
        <v>16</v>
      </c>
      <c r="AV6" s="2" t="s">
        <v>17</v>
      </c>
    </row>
    <row r="7" spans="1:48" customFormat="1" x14ac:dyDescent="0.2">
      <c r="A7" s="2"/>
      <c r="B7" s="2"/>
      <c r="C7" s="2"/>
      <c r="D7" s="2"/>
      <c r="E7" s="14" t="s">
        <v>239</v>
      </c>
      <c r="F7" s="15"/>
      <c r="G7" s="16"/>
      <c r="H7" s="17"/>
      <c r="I7" s="6" t="s">
        <v>18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 t="s">
        <v>19</v>
      </c>
      <c r="AQ7" s="2" t="s">
        <v>20</v>
      </c>
      <c r="AR7" s="2"/>
      <c r="AS7" s="2"/>
      <c r="AT7" s="2"/>
      <c r="AU7" s="2"/>
      <c r="AV7" s="2" t="s">
        <v>21</v>
      </c>
    </row>
    <row r="8" spans="1:48" customForma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6" t="s">
        <v>22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 t="s">
        <v>23</v>
      </c>
      <c r="AQ8" s="2" t="s">
        <v>24</v>
      </c>
      <c r="AR8" s="2"/>
      <c r="AS8" s="2"/>
      <c r="AT8" s="2"/>
      <c r="AU8" s="2"/>
      <c r="AV8" s="2" t="s">
        <v>25</v>
      </c>
    </row>
    <row r="9" spans="1:48" customFormat="1" x14ac:dyDescent="0.2">
      <c r="A9" s="2"/>
      <c r="B9" s="2"/>
      <c r="C9" s="2"/>
      <c r="D9" s="13" t="s">
        <v>26</v>
      </c>
      <c r="E9" s="13" t="s">
        <v>27</v>
      </c>
      <c r="F9" s="13" t="s">
        <v>28</v>
      </c>
      <c r="G9" s="13" t="s">
        <v>10</v>
      </c>
      <c r="H9" s="18" t="s">
        <v>75</v>
      </c>
      <c r="I9" s="13" t="s">
        <v>30</v>
      </c>
      <c r="J9" s="13" t="s">
        <v>145</v>
      </c>
      <c r="K9" s="132" t="s">
        <v>31</v>
      </c>
      <c r="L9" s="133"/>
      <c r="M9" s="133"/>
      <c r="N9" s="133"/>
      <c r="O9" s="133"/>
      <c r="P9" s="133"/>
      <c r="Q9" s="133"/>
      <c r="R9" s="134"/>
      <c r="S9" s="132" t="s">
        <v>32</v>
      </c>
      <c r="T9" s="133"/>
      <c r="U9" s="133"/>
      <c r="V9" s="133"/>
      <c r="W9" s="133"/>
      <c r="X9" s="133"/>
      <c r="Y9" s="134"/>
      <c r="Z9" s="13" t="s">
        <v>3</v>
      </c>
      <c r="AA9" s="6" t="s">
        <v>33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 t="s">
        <v>34</v>
      </c>
      <c r="AQ9" s="2" t="s">
        <v>35</v>
      </c>
      <c r="AR9" s="2"/>
      <c r="AS9" s="2"/>
      <c r="AT9" s="2"/>
      <c r="AU9" s="2"/>
      <c r="AV9" s="2" t="s">
        <v>36</v>
      </c>
    </row>
    <row r="10" spans="1:48" customFormat="1" x14ac:dyDescent="0.2">
      <c r="A10" s="2"/>
      <c r="B10" s="2"/>
      <c r="C10" s="2"/>
      <c r="D10" s="19"/>
      <c r="E10" s="14" t="s">
        <v>237</v>
      </c>
      <c r="F10" s="20"/>
      <c r="G10" s="21"/>
      <c r="H10" s="22"/>
      <c r="I10" s="23"/>
      <c r="J10" s="23"/>
      <c r="K10" s="24"/>
      <c r="L10" s="25"/>
      <c r="M10" s="26"/>
      <c r="N10" s="25"/>
      <c r="O10" s="26"/>
      <c r="P10" s="25"/>
      <c r="Q10" s="26"/>
      <c r="R10" s="25"/>
      <c r="S10" s="27"/>
      <c r="T10" s="28"/>
      <c r="U10" s="29" t="s">
        <v>37</v>
      </c>
      <c r="V10" s="25"/>
      <c r="W10" s="29" t="s">
        <v>76</v>
      </c>
      <c r="X10" s="25"/>
      <c r="Y10" s="30" t="s">
        <v>38</v>
      </c>
      <c r="Z10" s="28"/>
      <c r="AA10" s="6" t="s">
        <v>39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 t="s">
        <v>40</v>
      </c>
      <c r="AQ10" s="2" t="s">
        <v>41</v>
      </c>
      <c r="AR10" s="2"/>
      <c r="AS10" s="2"/>
      <c r="AT10" s="2"/>
      <c r="AU10" s="2"/>
      <c r="AV10" s="2" t="s">
        <v>42</v>
      </c>
    </row>
    <row r="11" spans="1:48" customFormat="1" x14ac:dyDescent="0.2">
      <c r="A11" s="2"/>
      <c r="B11" s="2"/>
      <c r="C11" s="2"/>
      <c r="D11" s="19"/>
      <c r="E11" s="14" t="s">
        <v>238</v>
      </c>
      <c r="F11" s="31"/>
      <c r="G11" s="23"/>
      <c r="H11" s="32"/>
      <c r="I11" s="23"/>
      <c r="J11" s="23"/>
      <c r="K11" s="33"/>
      <c r="L11" s="34"/>
      <c r="M11" s="35"/>
      <c r="N11" s="34"/>
      <c r="O11" s="35"/>
      <c r="P11" s="34"/>
      <c r="Q11" s="35"/>
      <c r="R11" s="34"/>
      <c r="S11" s="36"/>
      <c r="T11" s="37"/>
      <c r="U11" s="38" t="s">
        <v>37</v>
      </c>
      <c r="V11" s="34"/>
      <c r="W11" s="38" t="s">
        <v>70</v>
      </c>
      <c r="X11" s="34"/>
      <c r="Y11" s="39" t="s">
        <v>38</v>
      </c>
      <c r="Z11" s="37"/>
      <c r="AA11" s="6" t="s">
        <v>43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 t="s">
        <v>44</v>
      </c>
      <c r="AQ11" s="2" t="s">
        <v>45</v>
      </c>
      <c r="AR11" s="2"/>
      <c r="AS11" s="2"/>
      <c r="AT11" s="2"/>
      <c r="AU11" s="2"/>
      <c r="AV11" s="2" t="s">
        <v>46</v>
      </c>
    </row>
    <row r="12" spans="1:48" customFormat="1" ht="13.5" thickBot="1" x14ac:dyDescent="0.25">
      <c r="A12" s="40"/>
      <c r="B12" s="2"/>
      <c r="C12" s="2"/>
      <c r="D12" s="2"/>
      <c r="E12" s="2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6" t="s">
        <v>47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 t="s">
        <v>48</v>
      </c>
      <c r="AQ12" s="2" t="s">
        <v>49</v>
      </c>
      <c r="AR12" s="2"/>
      <c r="AS12" s="2"/>
      <c r="AT12" s="2"/>
      <c r="AU12" s="2"/>
      <c r="AV12" s="2" t="s">
        <v>50</v>
      </c>
    </row>
    <row r="13" spans="1:48" customFormat="1" ht="13.5" thickTop="1" x14ac:dyDescent="0.2">
      <c r="A13" s="2"/>
      <c r="B13" s="2"/>
      <c r="C13" s="41" t="s">
        <v>51</v>
      </c>
      <c r="D13" s="2"/>
      <c r="E13" s="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6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 t="s">
        <v>52</v>
      </c>
      <c r="AQ13" s="2" t="s">
        <v>53</v>
      </c>
      <c r="AR13" s="2"/>
      <c r="AS13" s="2"/>
      <c r="AT13" s="2"/>
      <c r="AU13" s="2"/>
      <c r="AV13" s="2"/>
    </row>
    <row r="14" spans="1:48" customFormat="1" x14ac:dyDescent="0.2">
      <c r="A14" s="2"/>
      <c r="B14" s="42" t="s">
        <v>14</v>
      </c>
      <c r="C14" s="13" t="s">
        <v>54</v>
      </c>
      <c r="D14" s="13" t="s">
        <v>26</v>
      </c>
      <c r="E14" s="13" t="s">
        <v>146</v>
      </c>
      <c r="F14" s="13" t="s">
        <v>28</v>
      </c>
      <c r="G14" s="13" t="s">
        <v>55</v>
      </c>
      <c r="H14" s="18" t="s">
        <v>71</v>
      </c>
      <c r="I14" s="13" t="s">
        <v>30</v>
      </c>
      <c r="J14" s="13" t="s">
        <v>145</v>
      </c>
      <c r="K14" s="132" t="s">
        <v>31</v>
      </c>
      <c r="L14" s="133"/>
      <c r="M14" s="133"/>
      <c r="N14" s="133"/>
      <c r="O14" s="133"/>
      <c r="P14" s="133"/>
      <c r="Q14" s="133"/>
      <c r="R14" s="134"/>
      <c r="S14" s="135" t="s">
        <v>32</v>
      </c>
      <c r="T14" s="135"/>
      <c r="U14" s="135"/>
      <c r="V14" s="135"/>
      <c r="W14" s="135"/>
      <c r="X14" s="135"/>
      <c r="Y14" s="135"/>
      <c r="Z14" s="13" t="s">
        <v>56</v>
      </c>
      <c r="AA14" s="135" t="s">
        <v>57</v>
      </c>
      <c r="AB14" s="135"/>
      <c r="AC14" s="135"/>
      <c r="AD14" s="135"/>
      <c r="AE14" s="13" t="s">
        <v>3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 t="s">
        <v>58</v>
      </c>
      <c r="AQ14" s="2" t="s">
        <v>59</v>
      </c>
      <c r="AR14" s="2"/>
      <c r="AS14" s="2"/>
      <c r="AT14" s="2"/>
      <c r="AU14" s="2"/>
      <c r="AV14" s="2"/>
    </row>
    <row r="15" spans="1:48" customFormat="1" x14ac:dyDescent="0.2">
      <c r="A15" s="2"/>
      <c r="B15" s="2">
        <v>1</v>
      </c>
      <c r="C15" s="43"/>
      <c r="D15" s="43"/>
      <c r="E15" s="44"/>
      <c r="F15" s="45"/>
      <c r="G15" s="21"/>
      <c r="H15" s="46"/>
      <c r="I15" s="21"/>
      <c r="J15" s="22"/>
      <c r="K15" s="25"/>
      <c r="L15" s="47"/>
      <c r="M15" s="48"/>
      <c r="N15" s="25"/>
      <c r="O15" s="25"/>
      <c r="P15" s="28"/>
      <c r="Q15" s="25"/>
      <c r="R15" s="28"/>
      <c r="S15" s="38" t="s">
        <v>15</v>
      </c>
      <c r="T15" s="34"/>
      <c r="U15" s="38" t="s">
        <v>37</v>
      </c>
      <c r="V15" s="34"/>
      <c r="W15" s="38" t="s">
        <v>60</v>
      </c>
      <c r="X15" s="34"/>
      <c r="Y15" s="38" t="s">
        <v>38</v>
      </c>
      <c r="Z15" s="34"/>
      <c r="AA15" s="34"/>
      <c r="AB15" s="38" t="s">
        <v>61</v>
      </c>
      <c r="AC15" s="34"/>
      <c r="AD15" s="39" t="s">
        <v>62</v>
      </c>
      <c r="AE15" s="34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 t="s">
        <v>63</v>
      </c>
      <c r="AQ15" s="2" t="s">
        <v>64</v>
      </c>
      <c r="AR15" s="2"/>
      <c r="AS15" s="2"/>
      <c r="AT15" s="2"/>
      <c r="AU15" s="2"/>
      <c r="AV15" s="2"/>
    </row>
    <row r="16" spans="1:48" customFormat="1" x14ac:dyDescent="0.2">
      <c r="A16" s="2"/>
      <c r="B16" s="2">
        <v>2</v>
      </c>
      <c r="C16" s="43"/>
      <c r="D16" s="43"/>
      <c r="E16" s="44"/>
      <c r="F16" s="20"/>
      <c r="G16" s="21"/>
      <c r="H16" s="46"/>
      <c r="I16" s="21"/>
      <c r="J16" s="49"/>
      <c r="K16" s="25"/>
      <c r="L16" s="47"/>
      <c r="M16" s="48"/>
      <c r="N16" s="25"/>
      <c r="O16" s="25"/>
      <c r="P16" s="28"/>
      <c r="Q16" s="25"/>
      <c r="R16" s="34"/>
      <c r="S16" s="38" t="s">
        <v>15</v>
      </c>
      <c r="T16" s="34"/>
      <c r="U16" s="38" t="s">
        <v>37</v>
      </c>
      <c r="V16" s="34"/>
      <c r="W16" s="38" t="s">
        <v>60</v>
      </c>
      <c r="X16" s="34"/>
      <c r="Y16" s="38" t="s">
        <v>38</v>
      </c>
      <c r="Z16" s="34"/>
      <c r="AA16" s="34"/>
      <c r="AB16" s="38" t="s">
        <v>61</v>
      </c>
      <c r="AC16" s="34"/>
      <c r="AD16" s="39" t="s">
        <v>62</v>
      </c>
      <c r="AE16" s="34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 t="s">
        <v>273</v>
      </c>
      <c r="AQ16" s="2" t="s">
        <v>65</v>
      </c>
      <c r="AR16" s="2"/>
      <c r="AS16" s="2"/>
      <c r="AT16" s="2"/>
      <c r="AU16" s="2"/>
      <c r="AV16" s="2"/>
    </row>
    <row r="17" spans="1:48" customFormat="1" x14ac:dyDescent="0.2">
      <c r="A17" s="2"/>
      <c r="B17" s="2">
        <v>3</v>
      </c>
      <c r="C17" s="43"/>
      <c r="D17" s="43"/>
      <c r="E17" s="44"/>
      <c r="F17" s="20"/>
      <c r="G17" s="21"/>
      <c r="H17" s="46"/>
      <c r="I17" s="21"/>
      <c r="J17" s="49"/>
      <c r="K17" s="34"/>
      <c r="L17" s="35"/>
      <c r="M17" s="33"/>
      <c r="N17" s="34"/>
      <c r="O17" s="34"/>
      <c r="P17" s="37"/>
      <c r="Q17" s="34"/>
      <c r="R17" s="37"/>
      <c r="S17" s="38" t="s">
        <v>15</v>
      </c>
      <c r="T17" s="34"/>
      <c r="U17" s="38" t="s">
        <v>37</v>
      </c>
      <c r="V17" s="34"/>
      <c r="W17" s="38" t="s">
        <v>60</v>
      </c>
      <c r="X17" s="34"/>
      <c r="Y17" s="38" t="s">
        <v>38</v>
      </c>
      <c r="Z17" s="34"/>
      <c r="AA17" s="34"/>
      <c r="AB17" s="38" t="s">
        <v>61</v>
      </c>
      <c r="AC17" s="34"/>
      <c r="AD17" s="39" t="s">
        <v>62</v>
      </c>
      <c r="AE17" s="34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customFormat="1" x14ac:dyDescent="0.2">
      <c r="A18" s="2"/>
      <c r="B18" s="2">
        <v>4</v>
      </c>
      <c r="C18" s="43"/>
      <c r="D18" s="43"/>
      <c r="E18" s="44"/>
      <c r="F18" s="20"/>
      <c r="G18" s="21"/>
      <c r="H18" s="50"/>
      <c r="I18" s="21"/>
      <c r="J18" s="49"/>
      <c r="K18" s="51"/>
      <c r="L18" s="26"/>
      <c r="M18" s="24"/>
      <c r="N18" s="51"/>
      <c r="O18" s="51"/>
      <c r="P18" s="52"/>
      <c r="Q18" s="51"/>
      <c r="R18" s="52"/>
      <c r="S18" s="38" t="s">
        <v>15</v>
      </c>
      <c r="T18" s="34"/>
      <c r="U18" s="38" t="s">
        <v>37</v>
      </c>
      <c r="V18" s="34"/>
      <c r="W18" s="38" t="s">
        <v>60</v>
      </c>
      <c r="X18" s="34"/>
      <c r="Y18" s="38" t="s">
        <v>66</v>
      </c>
      <c r="Z18" s="34"/>
      <c r="AA18" s="34"/>
      <c r="AB18" s="38" t="s">
        <v>61</v>
      </c>
      <c r="AC18" s="34"/>
      <c r="AD18" s="39" t="s">
        <v>62</v>
      </c>
      <c r="AE18" s="34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customFormat="1" x14ac:dyDescent="0.2">
      <c r="A19" s="2"/>
      <c r="B19" s="2">
        <v>5</v>
      </c>
      <c r="C19" s="43"/>
      <c r="D19" s="43"/>
      <c r="E19" s="44"/>
      <c r="F19" s="31"/>
      <c r="G19" s="23"/>
      <c r="H19" s="16"/>
      <c r="I19" s="23"/>
      <c r="J19" s="49"/>
      <c r="K19" s="34"/>
      <c r="L19" s="35"/>
      <c r="M19" s="33"/>
      <c r="N19" s="34"/>
      <c r="O19" s="34"/>
      <c r="P19" s="37"/>
      <c r="Q19" s="34"/>
      <c r="R19" s="37"/>
      <c r="S19" s="38" t="s">
        <v>15</v>
      </c>
      <c r="T19" s="34"/>
      <c r="U19" s="38" t="s">
        <v>37</v>
      </c>
      <c r="V19" s="34"/>
      <c r="W19" s="38" t="s">
        <v>67</v>
      </c>
      <c r="X19" s="34"/>
      <c r="Y19" s="38" t="s">
        <v>66</v>
      </c>
      <c r="Z19" s="34"/>
      <c r="AA19" s="34"/>
      <c r="AB19" s="38" t="s">
        <v>61</v>
      </c>
      <c r="AC19" s="34"/>
      <c r="AD19" s="39" t="s">
        <v>62</v>
      </c>
      <c r="AE19" s="34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customFormat="1" x14ac:dyDescent="0.2">
      <c r="A20" s="2"/>
      <c r="B20" s="2">
        <v>6</v>
      </c>
      <c r="C20" s="43"/>
      <c r="D20" s="43"/>
      <c r="E20" s="44"/>
      <c r="F20" s="53"/>
      <c r="G20" s="54"/>
      <c r="H20" s="55"/>
      <c r="I20" s="56"/>
      <c r="J20" s="49"/>
      <c r="K20" s="57"/>
      <c r="L20" s="58"/>
      <c r="M20" s="59"/>
      <c r="N20" s="57"/>
      <c r="O20" s="57"/>
      <c r="P20" s="60"/>
      <c r="Q20" s="57"/>
      <c r="R20" s="60"/>
      <c r="S20" s="38" t="s">
        <v>15</v>
      </c>
      <c r="T20" s="34"/>
      <c r="U20" s="38" t="s">
        <v>37</v>
      </c>
      <c r="V20" s="34"/>
      <c r="W20" s="38" t="s">
        <v>67</v>
      </c>
      <c r="X20" s="34"/>
      <c r="Y20" s="38" t="s">
        <v>66</v>
      </c>
      <c r="Z20" s="34"/>
      <c r="AA20" s="34"/>
      <c r="AB20" s="38" t="s">
        <v>61</v>
      </c>
      <c r="AC20" s="34"/>
      <c r="AD20" s="39" t="s">
        <v>62</v>
      </c>
      <c r="AE20" s="34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customFormat="1" x14ac:dyDescent="0.2">
      <c r="A21" s="2"/>
      <c r="B21" s="2">
        <v>7</v>
      </c>
      <c r="C21" s="43"/>
      <c r="D21" s="43"/>
      <c r="E21" s="44"/>
      <c r="F21" s="53"/>
      <c r="G21" s="54"/>
      <c r="H21" s="46"/>
      <c r="I21" s="23"/>
      <c r="J21" s="16"/>
      <c r="K21" s="34"/>
      <c r="L21" s="58"/>
      <c r="M21" s="59"/>
      <c r="N21" s="57"/>
      <c r="O21" s="57"/>
      <c r="P21" s="60"/>
      <c r="Q21" s="57"/>
      <c r="R21" s="34"/>
      <c r="S21" s="38" t="s">
        <v>15</v>
      </c>
      <c r="T21" s="34"/>
      <c r="U21" s="38" t="s">
        <v>37</v>
      </c>
      <c r="V21" s="34"/>
      <c r="W21" s="38" t="s">
        <v>67</v>
      </c>
      <c r="X21" s="34"/>
      <c r="Y21" s="38" t="s">
        <v>66</v>
      </c>
      <c r="Z21" s="34"/>
      <c r="AA21" s="34"/>
      <c r="AB21" s="38" t="s">
        <v>61</v>
      </c>
      <c r="AC21" s="34"/>
      <c r="AD21" s="39" t="s">
        <v>62</v>
      </c>
      <c r="AE21" s="34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customFormat="1" x14ac:dyDescent="0.2">
      <c r="A22" s="2"/>
      <c r="B22" s="2">
        <v>8</v>
      </c>
      <c r="C22" s="43"/>
      <c r="D22" s="43"/>
      <c r="E22" s="44"/>
      <c r="F22" s="53"/>
      <c r="G22" s="54"/>
      <c r="H22" s="46"/>
      <c r="I22" s="54"/>
      <c r="J22" s="55"/>
      <c r="K22" s="34"/>
      <c r="L22" s="58"/>
      <c r="M22" s="59"/>
      <c r="N22" s="57"/>
      <c r="O22" s="57"/>
      <c r="P22" s="60"/>
      <c r="Q22" s="57"/>
      <c r="R22" s="34"/>
      <c r="S22" s="38" t="s">
        <v>15</v>
      </c>
      <c r="T22" s="34"/>
      <c r="U22" s="38" t="s">
        <v>37</v>
      </c>
      <c r="V22" s="34"/>
      <c r="W22" s="38" t="s">
        <v>67</v>
      </c>
      <c r="X22" s="34"/>
      <c r="Y22" s="38" t="s">
        <v>66</v>
      </c>
      <c r="Z22" s="34"/>
      <c r="AA22" s="34"/>
      <c r="AB22" s="38" t="s">
        <v>61</v>
      </c>
      <c r="AC22" s="34"/>
      <c r="AD22" s="39" t="s">
        <v>62</v>
      </c>
      <c r="AE22" s="34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customFormat="1" x14ac:dyDescent="0.2">
      <c r="A23" s="2"/>
      <c r="B23" s="2">
        <v>9</v>
      </c>
      <c r="C23" s="43"/>
      <c r="D23" s="43"/>
      <c r="E23" s="44"/>
      <c r="F23" s="53"/>
      <c r="G23" s="21"/>
      <c r="H23" s="46"/>
      <c r="I23" s="21"/>
      <c r="J23" s="22"/>
      <c r="K23" s="34"/>
      <c r="L23" s="58"/>
      <c r="M23" s="59"/>
      <c r="N23" s="57"/>
      <c r="O23" s="57"/>
      <c r="P23" s="60"/>
      <c r="Q23" s="57"/>
      <c r="R23" s="34"/>
      <c r="S23" s="38" t="s">
        <v>15</v>
      </c>
      <c r="T23" s="34"/>
      <c r="U23" s="38" t="s">
        <v>37</v>
      </c>
      <c r="V23" s="34"/>
      <c r="W23" s="38" t="s">
        <v>67</v>
      </c>
      <c r="X23" s="34"/>
      <c r="Y23" s="38" t="s">
        <v>66</v>
      </c>
      <c r="Z23" s="34"/>
      <c r="AA23" s="34"/>
      <c r="AB23" s="38" t="s">
        <v>61</v>
      </c>
      <c r="AC23" s="34"/>
      <c r="AD23" s="39" t="s">
        <v>62</v>
      </c>
      <c r="AE23" s="34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customFormat="1" x14ac:dyDescent="0.2">
      <c r="A24" s="2"/>
      <c r="B24" s="2">
        <v>10</v>
      </c>
      <c r="C24" s="43"/>
      <c r="D24" s="43"/>
      <c r="E24" s="44"/>
      <c r="F24" s="53"/>
      <c r="G24" s="21"/>
      <c r="H24" s="46"/>
      <c r="I24" s="21"/>
      <c r="J24" s="49"/>
      <c r="K24" s="34"/>
      <c r="L24" s="58"/>
      <c r="M24" s="59"/>
      <c r="N24" s="57"/>
      <c r="O24" s="57"/>
      <c r="P24" s="60"/>
      <c r="Q24" s="57"/>
      <c r="R24" s="34"/>
      <c r="S24" s="38" t="s">
        <v>15</v>
      </c>
      <c r="T24" s="34"/>
      <c r="U24" s="38" t="s">
        <v>37</v>
      </c>
      <c r="V24" s="34"/>
      <c r="W24" s="38" t="s">
        <v>67</v>
      </c>
      <c r="X24" s="34"/>
      <c r="Y24" s="38" t="s">
        <v>66</v>
      </c>
      <c r="Z24" s="34"/>
      <c r="AA24" s="34"/>
      <c r="AB24" s="38" t="s">
        <v>61</v>
      </c>
      <c r="AC24" s="34"/>
      <c r="AD24" s="39" t="s">
        <v>62</v>
      </c>
      <c r="AE24" s="34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customFormat="1" x14ac:dyDescent="0.2">
      <c r="A25" s="2"/>
      <c r="B25" s="2">
        <v>11</v>
      </c>
      <c r="C25" s="43"/>
      <c r="D25" s="43"/>
      <c r="E25" s="44"/>
      <c r="F25" s="53"/>
      <c r="G25" s="21"/>
      <c r="H25" s="46"/>
      <c r="I25" s="23"/>
      <c r="J25" s="49"/>
      <c r="K25" s="34"/>
      <c r="L25" s="58"/>
      <c r="M25" s="59"/>
      <c r="N25" s="57"/>
      <c r="O25" s="57"/>
      <c r="P25" s="60"/>
      <c r="Q25" s="57"/>
      <c r="R25" s="34"/>
      <c r="S25" s="38" t="s">
        <v>15</v>
      </c>
      <c r="T25" s="34"/>
      <c r="U25" s="38" t="s">
        <v>37</v>
      </c>
      <c r="V25" s="34"/>
      <c r="W25" s="38" t="s">
        <v>67</v>
      </c>
      <c r="X25" s="34"/>
      <c r="Y25" s="38" t="s">
        <v>66</v>
      </c>
      <c r="Z25" s="34"/>
      <c r="AA25" s="34"/>
      <c r="AB25" s="38" t="s">
        <v>61</v>
      </c>
      <c r="AC25" s="34"/>
      <c r="AD25" s="39" t="s">
        <v>62</v>
      </c>
      <c r="AE25" s="34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customFormat="1" x14ac:dyDescent="0.2">
      <c r="A26" s="2"/>
      <c r="B26" s="2">
        <v>12</v>
      </c>
      <c r="C26" s="43"/>
      <c r="D26" s="43"/>
      <c r="E26" s="44"/>
      <c r="F26" s="53"/>
      <c r="G26" s="21"/>
      <c r="H26" s="50"/>
      <c r="I26" s="23"/>
      <c r="J26" s="16"/>
      <c r="K26" s="34"/>
      <c r="L26" s="58"/>
      <c r="M26" s="59"/>
      <c r="N26" s="57"/>
      <c r="O26" s="57"/>
      <c r="P26" s="60"/>
      <c r="Q26" s="57"/>
      <c r="R26" s="34"/>
      <c r="S26" s="38" t="s">
        <v>15</v>
      </c>
      <c r="T26" s="34"/>
      <c r="U26" s="38" t="s">
        <v>37</v>
      </c>
      <c r="V26" s="34"/>
      <c r="W26" s="38" t="s">
        <v>67</v>
      </c>
      <c r="X26" s="34"/>
      <c r="Y26" s="38" t="s">
        <v>66</v>
      </c>
      <c r="Z26" s="34"/>
      <c r="AA26" s="34"/>
      <c r="AB26" s="38" t="s">
        <v>61</v>
      </c>
      <c r="AC26" s="34"/>
      <c r="AD26" s="39" t="s">
        <v>62</v>
      </c>
      <c r="AE26" s="34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customFormat="1" x14ac:dyDescent="0.2">
      <c r="A27" s="2"/>
      <c r="B27" s="2">
        <v>13</v>
      </c>
      <c r="C27" s="43"/>
      <c r="D27" s="43"/>
      <c r="E27" s="44"/>
      <c r="F27" s="53"/>
      <c r="G27" s="23"/>
      <c r="H27" s="16"/>
      <c r="I27" s="23"/>
      <c r="J27" s="49"/>
      <c r="K27" s="34"/>
      <c r="L27" s="58"/>
      <c r="M27" s="59"/>
      <c r="N27" s="57"/>
      <c r="O27" s="57"/>
      <c r="P27" s="60"/>
      <c r="Q27" s="57"/>
      <c r="R27" s="34"/>
      <c r="S27" s="38" t="s">
        <v>15</v>
      </c>
      <c r="T27" s="34"/>
      <c r="U27" s="38" t="s">
        <v>37</v>
      </c>
      <c r="V27" s="34"/>
      <c r="W27" s="38" t="s">
        <v>67</v>
      </c>
      <c r="X27" s="34"/>
      <c r="Y27" s="38" t="s">
        <v>66</v>
      </c>
      <c r="Z27" s="34"/>
      <c r="AA27" s="34"/>
      <c r="AB27" s="38" t="s">
        <v>61</v>
      </c>
      <c r="AC27" s="34"/>
      <c r="AD27" s="39" t="s">
        <v>62</v>
      </c>
      <c r="AE27" s="34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customFormat="1" x14ac:dyDescent="0.2">
      <c r="A28" s="2"/>
      <c r="B28" s="2">
        <v>14</v>
      </c>
      <c r="C28" s="43"/>
      <c r="D28" s="43"/>
      <c r="E28" s="44"/>
      <c r="F28" s="53"/>
      <c r="G28" s="54"/>
      <c r="H28" s="55"/>
      <c r="I28" s="56"/>
      <c r="J28" s="49"/>
      <c r="K28" s="34"/>
      <c r="L28" s="58"/>
      <c r="M28" s="59"/>
      <c r="N28" s="57"/>
      <c r="O28" s="57"/>
      <c r="P28" s="60"/>
      <c r="Q28" s="57"/>
      <c r="R28" s="34"/>
      <c r="S28" s="38" t="s">
        <v>15</v>
      </c>
      <c r="T28" s="34"/>
      <c r="U28" s="38" t="s">
        <v>37</v>
      </c>
      <c r="V28" s="34"/>
      <c r="W28" s="38" t="s">
        <v>67</v>
      </c>
      <c r="X28" s="34"/>
      <c r="Y28" s="38" t="s">
        <v>66</v>
      </c>
      <c r="Z28" s="34"/>
      <c r="AA28" s="34"/>
      <c r="AB28" s="38" t="s">
        <v>61</v>
      </c>
      <c r="AC28" s="34"/>
      <c r="AD28" s="39" t="s">
        <v>62</v>
      </c>
      <c r="AE28" s="34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customFormat="1" x14ac:dyDescent="0.2">
      <c r="A29" s="2"/>
      <c r="B29" s="2">
        <v>15</v>
      </c>
      <c r="C29" s="43"/>
      <c r="D29" s="43"/>
      <c r="E29" s="44"/>
      <c r="F29" s="53"/>
      <c r="G29" s="54"/>
      <c r="H29" s="46"/>
      <c r="I29" s="23"/>
      <c r="J29" s="16"/>
      <c r="K29" s="34"/>
      <c r="L29" s="58"/>
      <c r="M29" s="59"/>
      <c r="N29" s="57"/>
      <c r="O29" s="57"/>
      <c r="P29" s="60"/>
      <c r="Q29" s="57"/>
      <c r="R29" s="34"/>
      <c r="S29" s="38" t="s">
        <v>15</v>
      </c>
      <c r="T29" s="34"/>
      <c r="U29" s="38" t="s">
        <v>37</v>
      </c>
      <c r="V29" s="34"/>
      <c r="W29" s="38" t="s">
        <v>67</v>
      </c>
      <c r="X29" s="34"/>
      <c r="Y29" s="38" t="s">
        <v>66</v>
      </c>
      <c r="Z29" s="34"/>
      <c r="AA29" s="34"/>
      <c r="AB29" s="38" t="s">
        <v>61</v>
      </c>
      <c r="AC29" s="34"/>
      <c r="AD29" s="39" t="s">
        <v>62</v>
      </c>
      <c r="AE29" s="34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customFormat="1" x14ac:dyDescent="0.2">
      <c r="A30" s="2"/>
      <c r="B30" s="2">
        <v>16</v>
      </c>
      <c r="C30" s="43"/>
      <c r="D30" s="43"/>
      <c r="E30" s="44"/>
      <c r="F30" s="53"/>
      <c r="G30" s="54"/>
      <c r="H30" s="46"/>
      <c r="I30" s="54"/>
      <c r="J30" s="55"/>
      <c r="K30" s="34"/>
      <c r="L30" s="58"/>
      <c r="M30" s="59"/>
      <c r="N30" s="57"/>
      <c r="O30" s="57"/>
      <c r="P30" s="60"/>
      <c r="Q30" s="57"/>
      <c r="R30" s="34"/>
      <c r="S30" s="38" t="s">
        <v>15</v>
      </c>
      <c r="T30" s="34"/>
      <c r="U30" s="38" t="s">
        <v>37</v>
      </c>
      <c r="V30" s="34"/>
      <c r="W30" s="38" t="s">
        <v>67</v>
      </c>
      <c r="X30" s="34"/>
      <c r="Y30" s="38" t="s">
        <v>66</v>
      </c>
      <c r="Z30" s="34"/>
      <c r="AA30" s="34"/>
      <c r="AB30" s="38" t="s">
        <v>61</v>
      </c>
      <c r="AC30" s="34"/>
      <c r="AD30" s="39" t="s">
        <v>62</v>
      </c>
      <c r="AE30" s="34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customFormat="1" x14ac:dyDescent="0.2">
      <c r="A31" s="2"/>
      <c r="B31" s="2">
        <v>17</v>
      </c>
      <c r="C31" s="43"/>
      <c r="D31" s="43"/>
      <c r="E31" s="44"/>
      <c r="F31" s="53"/>
      <c r="G31" s="21"/>
      <c r="H31" s="46"/>
      <c r="I31" s="21"/>
      <c r="J31" s="22"/>
      <c r="K31" s="34"/>
      <c r="L31" s="58"/>
      <c r="M31" s="59"/>
      <c r="N31" s="57"/>
      <c r="O31" s="57"/>
      <c r="P31" s="60"/>
      <c r="Q31" s="57"/>
      <c r="R31" s="34"/>
      <c r="S31" s="38" t="s">
        <v>15</v>
      </c>
      <c r="T31" s="34"/>
      <c r="U31" s="38" t="s">
        <v>37</v>
      </c>
      <c r="V31" s="34"/>
      <c r="W31" s="38" t="s">
        <v>67</v>
      </c>
      <c r="X31" s="34"/>
      <c r="Y31" s="38" t="s">
        <v>66</v>
      </c>
      <c r="Z31" s="34"/>
      <c r="AA31" s="34"/>
      <c r="AB31" s="38" t="s">
        <v>61</v>
      </c>
      <c r="AC31" s="34"/>
      <c r="AD31" s="39" t="s">
        <v>62</v>
      </c>
      <c r="AE31" s="34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customFormat="1" x14ac:dyDescent="0.2">
      <c r="A32" s="2"/>
      <c r="B32" s="2">
        <v>18</v>
      </c>
      <c r="C32" s="43"/>
      <c r="D32" s="43"/>
      <c r="E32" s="44"/>
      <c r="F32" s="53"/>
      <c r="G32" s="21"/>
      <c r="H32" s="46"/>
      <c r="I32" s="21"/>
      <c r="J32" s="49"/>
      <c r="K32" s="34"/>
      <c r="L32" s="58"/>
      <c r="M32" s="59"/>
      <c r="N32" s="57"/>
      <c r="O32" s="57"/>
      <c r="P32" s="60"/>
      <c r="Q32" s="57"/>
      <c r="R32" s="34"/>
      <c r="S32" s="38" t="s">
        <v>15</v>
      </c>
      <c r="T32" s="34"/>
      <c r="U32" s="38" t="s">
        <v>37</v>
      </c>
      <c r="V32" s="34"/>
      <c r="W32" s="38" t="s">
        <v>67</v>
      </c>
      <c r="X32" s="34"/>
      <c r="Y32" s="38" t="s">
        <v>66</v>
      </c>
      <c r="Z32" s="34"/>
      <c r="AA32" s="34"/>
      <c r="AB32" s="38" t="s">
        <v>61</v>
      </c>
      <c r="AC32" s="34"/>
      <c r="AD32" s="39" t="s">
        <v>62</v>
      </c>
      <c r="AE32" s="34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customFormat="1" x14ac:dyDescent="0.2">
      <c r="A33" s="2"/>
      <c r="B33" s="2">
        <v>19</v>
      </c>
      <c r="C33" s="43"/>
      <c r="D33" s="43"/>
      <c r="E33" s="44"/>
      <c r="F33" s="53"/>
      <c r="G33" s="21"/>
      <c r="H33" s="46"/>
      <c r="I33" s="23"/>
      <c r="J33" s="49"/>
      <c r="K33" s="34"/>
      <c r="L33" s="58"/>
      <c r="M33" s="59"/>
      <c r="N33" s="57"/>
      <c r="O33" s="57"/>
      <c r="P33" s="60"/>
      <c r="Q33" s="57"/>
      <c r="R33" s="34"/>
      <c r="S33" s="38" t="s">
        <v>15</v>
      </c>
      <c r="T33" s="34"/>
      <c r="U33" s="38" t="s">
        <v>37</v>
      </c>
      <c r="V33" s="34"/>
      <c r="W33" s="38" t="s">
        <v>67</v>
      </c>
      <c r="X33" s="34"/>
      <c r="Y33" s="38" t="s">
        <v>66</v>
      </c>
      <c r="Z33" s="34"/>
      <c r="AA33" s="34"/>
      <c r="AB33" s="38" t="s">
        <v>61</v>
      </c>
      <c r="AC33" s="34"/>
      <c r="AD33" s="39" t="s">
        <v>62</v>
      </c>
      <c r="AE33" s="34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customFormat="1" x14ac:dyDescent="0.2">
      <c r="A34" s="2"/>
      <c r="B34" s="2">
        <v>20</v>
      </c>
      <c r="C34" s="43"/>
      <c r="D34" s="43"/>
      <c r="E34" s="44"/>
      <c r="F34" s="53"/>
      <c r="G34" s="21"/>
      <c r="H34" s="50"/>
      <c r="I34" s="23"/>
      <c r="J34" s="16"/>
      <c r="K34" s="34"/>
      <c r="L34" s="58"/>
      <c r="M34" s="59"/>
      <c r="N34" s="57"/>
      <c r="O34" s="57"/>
      <c r="P34" s="60"/>
      <c r="Q34" s="57"/>
      <c r="R34" s="34"/>
      <c r="S34" s="38" t="s">
        <v>15</v>
      </c>
      <c r="T34" s="34"/>
      <c r="U34" s="38" t="s">
        <v>37</v>
      </c>
      <c r="V34" s="34"/>
      <c r="W34" s="38" t="s">
        <v>67</v>
      </c>
      <c r="X34" s="34"/>
      <c r="Y34" s="38" t="s">
        <v>66</v>
      </c>
      <c r="Z34" s="34"/>
      <c r="AA34" s="34"/>
      <c r="AB34" s="38" t="s">
        <v>61</v>
      </c>
      <c r="AC34" s="34"/>
      <c r="AD34" s="39" t="s">
        <v>62</v>
      </c>
      <c r="AE34" s="34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customFormat="1" x14ac:dyDescent="0.2">
      <c r="A35" s="2"/>
      <c r="B35" s="2">
        <v>21</v>
      </c>
      <c r="C35" s="43"/>
      <c r="D35" s="43"/>
      <c r="E35" s="44"/>
      <c r="F35" s="53"/>
      <c r="G35" s="23"/>
      <c r="H35" s="16"/>
      <c r="I35" s="23"/>
      <c r="J35" s="49"/>
      <c r="K35" s="34"/>
      <c r="L35" s="58"/>
      <c r="M35" s="59"/>
      <c r="N35" s="57"/>
      <c r="O35" s="57"/>
      <c r="P35" s="60"/>
      <c r="Q35" s="57"/>
      <c r="R35" s="34"/>
      <c r="S35" s="38" t="s">
        <v>15</v>
      </c>
      <c r="T35" s="34"/>
      <c r="U35" s="38" t="s">
        <v>37</v>
      </c>
      <c r="V35" s="34"/>
      <c r="W35" s="38" t="s">
        <v>67</v>
      </c>
      <c r="X35" s="34"/>
      <c r="Y35" s="38" t="s">
        <v>66</v>
      </c>
      <c r="Z35" s="34"/>
      <c r="AA35" s="34"/>
      <c r="AB35" s="38" t="s">
        <v>61</v>
      </c>
      <c r="AC35" s="34"/>
      <c r="AD35" s="39" t="s">
        <v>62</v>
      </c>
      <c r="AE35" s="34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customFormat="1" x14ac:dyDescent="0.2">
      <c r="A36" s="2"/>
      <c r="B36" s="2">
        <v>22</v>
      </c>
      <c r="C36" s="43"/>
      <c r="D36" s="43"/>
      <c r="E36" s="44"/>
      <c r="F36" s="53"/>
      <c r="G36" s="54"/>
      <c r="H36" s="55"/>
      <c r="I36" s="56"/>
      <c r="J36" s="49"/>
      <c r="K36" s="34"/>
      <c r="L36" s="58"/>
      <c r="M36" s="59"/>
      <c r="N36" s="57"/>
      <c r="O36" s="57"/>
      <c r="P36" s="60"/>
      <c r="Q36" s="57"/>
      <c r="R36" s="34"/>
      <c r="S36" s="38" t="s">
        <v>15</v>
      </c>
      <c r="T36" s="34"/>
      <c r="U36" s="38" t="s">
        <v>37</v>
      </c>
      <c r="V36" s="34"/>
      <c r="W36" s="38" t="s">
        <v>67</v>
      </c>
      <c r="X36" s="34"/>
      <c r="Y36" s="38" t="s">
        <v>66</v>
      </c>
      <c r="Z36" s="34"/>
      <c r="AA36" s="34"/>
      <c r="AB36" s="38" t="s">
        <v>61</v>
      </c>
      <c r="AC36" s="34"/>
      <c r="AD36" s="39" t="s">
        <v>62</v>
      </c>
      <c r="AE36" s="34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customFormat="1" x14ac:dyDescent="0.2">
      <c r="A37" s="2"/>
      <c r="B37" s="2">
        <v>23</v>
      </c>
      <c r="C37" s="43"/>
      <c r="D37" s="43"/>
      <c r="E37" s="44"/>
      <c r="F37" s="53"/>
      <c r="G37" s="54"/>
      <c r="H37" s="46"/>
      <c r="I37" s="23"/>
      <c r="J37" s="16"/>
      <c r="K37" s="34"/>
      <c r="L37" s="58"/>
      <c r="M37" s="59"/>
      <c r="N37" s="57"/>
      <c r="O37" s="57"/>
      <c r="P37" s="60"/>
      <c r="Q37" s="57"/>
      <c r="R37" s="34"/>
      <c r="S37" s="38" t="s">
        <v>15</v>
      </c>
      <c r="T37" s="34"/>
      <c r="U37" s="38" t="s">
        <v>37</v>
      </c>
      <c r="V37" s="34"/>
      <c r="W37" s="38" t="s">
        <v>67</v>
      </c>
      <c r="X37" s="34"/>
      <c r="Y37" s="38" t="s">
        <v>66</v>
      </c>
      <c r="Z37" s="34"/>
      <c r="AA37" s="34"/>
      <c r="AB37" s="38" t="s">
        <v>61</v>
      </c>
      <c r="AC37" s="34"/>
      <c r="AD37" s="39" t="s">
        <v>62</v>
      </c>
      <c r="AE37" s="34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customForma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customFormat="1" x14ac:dyDescent="0.2">
      <c r="A39" s="2"/>
      <c r="B39" s="2"/>
      <c r="C39" s="6" t="s">
        <v>68</v>
      </c>
      <c r="D39" s="6"/>
      <c r="E39" s="2"/>
      <c r="F39" s="6" t="s">
        <v>144</v>
      </c>
      <c r="G39" s="6"/>
      <c r="H39" s="2"/>
      <c r="I39" s="2"/>
      <c r="J39" s="6" t="s">
        <v>69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6" t="s">
        <v>73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customFormat="1" x14ac:dyDescent="0.2">
      <c r="A40" s="2"/>
      <c r="B40" s="2"/>
      <c r="C40" s="2"/>
      <c r="D40" s="2"/>
      <c r="E40" s="2"/>
      <c r="F40" s="2"/>
      <c r="G40" s="6" t="s">
        <v>33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customFormat="1" x14ac:dyDescent="0.2">
      <c r="A41" s="2"/>
      <c r="B41" s="2"/>
      <c r="C41" s="2"/>
      <c r="D41" s="2"/>
      <c r="E41" s="2"/>
      <c r="F41" s="2"/>
      <c r="G41" s="6" t="s">
        <v>39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customForma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customFormat="1" x14ac:dyDescent="0.2">
      <c r="A43" s="2"/>
      <c r="B43" s="2"/>
      <c r="C43" s="2"/>
      <c r="D43" s="2"/>
      <c r="E43" s="2"/>
      <c r="F43" s="2"/>
      <c r="G43" s="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customFormat="1" x14ac:dyDescent="0.2">
      <c r="A44" s="2"/>
      <c r="B44" s="2"/>
      <c r="C44" s="2"/>
      <c r="D44" s="2"/>
      <c r="E44" s="2"/>
      <c r="F44" s="2"/>
      <c r="G44" s="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customForma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customForma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customForma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customForma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customForma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customForma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customForma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customForma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customForma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customForma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customForma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customForma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customForma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customForma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customForma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customForma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R60" s="2"/>
      <c r="AS60" s="2"/>
      <c r="AT60" s="2"/>
      <c r="AU60" s="2"/>
      <c r="AV60" s="2"/>
    </row>
    <row r="61" spans="1:48" customForma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customForma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</sheetData>
  <mergeCells count="5">
    <mergeCell ref="K9:R9"/>
    <mergeCell ref="S9:Y9"/>
    <mergeCell ref="K14:R14"/>
    <mergeCell ref="S14:Y14"/>
    <mergeCell ref="AA14:AD14"/>
  </mergeCells>
  <phoneticPr fontId="15"/>
  <dataValidations count="7">
    <dataValidation type="list" allowBlank="1" showInputMessage="1" showErrorMessage="1" sqref="C15:C37" xr:uid="{00000000-0002-0000-0000-000000000000}">
      <formula1>"○"</formula1>
    </dataValidation>
    <dataValidation type="list" allowBlank="1" showInputMessage="1" showErrorMessage="1" sqref="F2" xr:uid="{00000000-0002-0000-0000-000001000000}">
      <formula1>$AP$7:$AP$16</formula1>
    </dataValidation>
    <dataValidation allowBlank="1" showInputMessage="1" showErrorMessage="1" sqref="G10:R11 G15:R37" xr:uid="{00000000-0002-0000-0000-000002000000}"/>
    <dataValidation type="list" allowBlank="1" showInputMessage="1" showErrorMessage="1" sqref="S10:S11" xr:uid="{00000000-0002-0000-0000-000003000000}">
      <formula1>$AR$5:$AR$6</formula1>
    </dataValidation>
    <dataValidation type="list" allowBlank="1" showInputMessage="1" showErrorMessage="1" sqref="Z10:Z11 AE15:AE37" xr:uid="{00000000-0002-0000-0000-000004000000}">
      <formula1>$AT$5</formula1>
    </dataValidation>
    <dataValidation type="list" allowBlank="1" showInputMessage="1" showErrorMessage="1" sqref="D10:D11 D15:D37" xr:uid="{00000000-0002-0000-0000-000005000000}">
      <formula1>$AU$5:$AU$6</formula1>
    </dataValidation>
    <dataValidation type="list" allowBlank="1" showInputMessage="1" showErrorMessage="1" sqref="E15:E37" xr:uid="{00000000-0002-0000-0000-000006000000}">
      <formula1>$AV$5:$AV$12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Q136"/>
  <sheetViews>
    <sheetView view="pageBreakPreview" topLeftCell="C61" zoomScaleNormal="115" zoomScaleSheetLayoutView="100" workbookViewId="0">
      <selection activeCell="BH19" sqref="BH19"/>
    </sheetView>
  </sheetViews>
  <sheetFormatPr defaultColWidth="9" defaultRowHeight="13" x14ac:dyDescent="0.2"/>
  <cols>
    <col min="1" max="1" width="2.81640625" style="65" customWidth="1"/>
    <col min="2" max="2" width="3" style="65" customWidth="1"/>
    <col min="3" max="47" width="1.6328125" customWidth="1"/>
    <col min="48" max="48" width="1.1796875" customWidth="1"/>
    <col min="49" max="53" width="1.6328125" customWidth="1"/>
    <col min="54" max="54" width="0.90625" customWidth="1"/>
    <col min="55" max="62" width="1.6328125" customWidth="1"/>
    <col min="63" max="63" width="2.453125" customWidth="1"/>
    <col min="64" max="67" width="1.6328125" customWidth="1"/>
    <col min="68" max="68" width="2.453125" customWidth="1"/>
    <col min="69" max="88" width="1.6328125" customWidth="1"/>
    <col min="89" max="173" width="8.90625" customWidth="1"/>
    <col min="174" max="16384" width="9" style="1"/>
  </cols>
  <sheetData>
    <row r="1" spans="1:73" s="62" customFormat="1" ht="16.5" x14ac:dyDescent="0.2">
      <c r="A1" s="61"/>
      <c r="B1" s="61"/>
      <c r="C1" s="195" t="s">
        <v>240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S1" s="63" t="s">
        <v>132</v>
      </c>
      <c r="BT1" s="64"/>
    </row>
    <row r="2" spans="1:73" s="62" customFormat="1" ht="16.5" x14ac:dyDescent="0.2">
      <c r="A2" s="61"/>
      <c r="B2" s="61"/>
      <c r="C2" s="195" t="s">
        <v>129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S2" s="63" t="s">
        <v>77</v>
      </c>
      <c r="BT2" s="64"/>
    </row>
    <row r="3" spans="1:73" customFormat="1" ht="14" x14ac:dyDescent="0.2">
      <c r="A3" s="65"/>
      <c r="B3" s="65"/>
      <c r="BS3" s="63" t="s">
        <v>133</v>
      </c>
      <c r="BT3" s="64"/>
    </row>
    <row r="4" spans="1:73" customFormat="1" ht="21" x14ac:dyDescent="0.2">
      <c r="A4" s="196" t="s">
        <v>78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66"/>
      <c r="BR4" s="66"/>
      <c r="BS4" s="63"/>
      <c r="BT4" s="66"/>
      <c r="BU4" s="66"/>
    </row>
    <row r="5" spans="1:73" customFormat="1" x14ac:dyDescent="0.2">
      <c r="A5" s="65"/>
      <c r="B5" s="65"/>
    </row>
    <row r="6" spans="1:73" customFormat="1" x14ac:dyDescent="0.2">
      <c r="A6" s="65"/>
      <c r="B6" s="65"/>
      <c r="AW6" s="140" t="s">
        <v>79</v>
      </c>
      <c r="AX6" s="140"/>
      <c r="AY6" s="140"/>
      <c r="AZ6" s="140">
        <v>7</v>
      </c>
      <c r="BA6" s="140"/>
      <c r="BB6" s="140"/>
      <c r="BC6" t="s">
        <v>37</v>
      </c>
      <c r="BE6" s="197"/>
      <c r="BF6" s="197"/>
      <c r="BG6" s="197"/>
      <c r="BH6" t="s">
        <v>60</v>
      </c>
      <c r="BJ6" s="197"/>
      <c r="BK6" s="197"/>
      <c r="BL6" s="197"/>
      <c r="BM6" t="s">
        <v>38</v>
      </c>
    </row>
    <row r="7" spans="1:73" customFormat="1" x14ac:dyDescent="0.2">
      <c r="A7" s="65"/>
      <c r="B7" s="65"/>
    </row>
    <row r="8" spans="1:73" customFormat="1" x14ac:dyDescent="0.2">
      <c r="A8" s="65"/>
      <c r="B8" s="65"/>
      <c r="C8" t="s">
        <v>241</v>
      </c>
    </row>
    <row r="9" spans="1:73" customFormat="1" x14ac:dyDescent="0.2">
      <c r="A9" s="65"/>
      <c r="B9" s="65"/>
    </row>
    <row r="10" spans="1:73" customFormat="1" ht="14" x14ac:dyDescent="0.2">
      <c r="A10" s="65"/>
      <c r="B10" s="65"/>
      <c r="G10" t="s">
        <v>80</v>
      </c>
      <c r="K10" s="147">
        <f>データ入力用!F2</f>
        <v>0</v>
      </c>
      <c r="L10" s="147"/>
      <c r="M10" s="147"/>
      <c r="N10" s="147"/>
      <c r="O10" s="147"/>
      <c r="P10" s="147"/>
      <c r="Q10" s="147"/>
      <c r="R10" s="147"/>
      <c r="S10" s="147"/>
      <c r="T10" t="s">
        <v>90</v>
      </c>
    </row>
    <row r="11" spans="1:73" customFormat="1" ht="13.5" customHeight="1" x14ac:dyDescent="0.2">
      <c r="A11" s="65"/>
      <c r="B11" s="65"/>
      <c r="K11" s="67"/>
      <c r="L11" s="67"/>
      <c r="M11" s="67"/>
      <c r="N11" s="67"/>
      <c r="O11" s="67"/>
      <c r="P11" s="67"/>
      <c r="Q11" s="67"/>
      <c r="R11" s="67"/>
      <c r="S11" s="67"/>
      <c r="AQ11" s="198">
        <f>データ入力用!F4</f>
        <v>0</v>
      </c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</row>
    <row r="12" spans="1:73" customFormat="1" ht="13.5" customHeight="1" x14ac:dyDescent="0.2">
      <c r="A12" s="65"/>
      <c r="B12" s="65"/>
      <c r="K12" s="147">
        <f>K10</f>
        <v>0</v>
      </c>
      <c r="L12" s="141"/>
      <c r="M12" s="141"/>
      <c r="N12" s="141"/>
      <c r="O12" s="141"/>
      <c r="P12" s="141"/>
      <c r="Q12" s="141"/>
      <c r="R12" s="141"/>
      <c r="S12" s="141"/>
      <c r="T12" t="s">
        <v>130</v>
      </c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M12" t="s">
        <v>81</v>
      </c>
    </row>
    <row r="13" spans="1:73" customFormat="1" x14ac:dyDescent="0.2">
      <c r="A13" s="65"/>
      <c r="B13" s="65"/>
      <c r="K13" s="68"/>
      <c r="L13" s="68"/>
      <c r="M13" s="68"/>
      <c r="N13" s="68"/>
      <c r="O13" s="68"/>
      <c r="P13" s="68"/>
      <c r="Q13" s="68"/>
      <c r="R13" s="68"/>
      <c r="S13" s="68"/>
    </row>
    <row r="14" spans="1:73" customFormat="1" x14ac:dyDescent="0.2">
      <c r="A14" s="65"/>
      <c r="B14" s="65"/>
      <c r="C14" s="183" t="s">
        <v>4</v>
      </c>
      <c r="D14" s="183"/>
      <c r="E14" s="183"/>
      <c r="F14" s="183"/>
      <c r="G14" s="183" t="s">
        <v>27</v>
      </c>
      <c r="H14" s="183"/>
      <c r="I14" s="183"/>
      <c r="J14" s="183"/>
      <c r="K14" s="183"/>
      <c r="L14" s="183"/>
      <c r="M14" s="183"/>
      <c r="N14" s="183" t="s">
        <v>28</v>
      </c>
      <c r="O14" s="183"/>
      <c r="P14" s="183"/>
      <c r="Q14" s="183"/>
      <c r="R14" s="183"/>
      <c r="S14" s="183"/>
      <c r="T14" s="193" t="s">
        <v>82</v>
      </c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 t="s">
        <v>82</v>
      </c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83" t="s">
        <v>32</v>
      </c>
      <c r="AW14" s="183"/>
      <c r="AX14" s="183"/>
      <c r="AY14" s="183"/>
      <c r="AZ14" s="183"/>
      <c r="BA14" s="183"/>
      <c r="BB14" s="183"/>
    </row>
    <row r="15" spans="1:73" customFormat="1" x14ac:dyDescent="0.2">
      <c r="A15" s="65"/>
      <c r="B15" s="65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5" t="s">
        <v>83</v>
      </c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 t="s">
        <v>84</v>
      </c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3"/>
      <c r="AW15" s="183"/>
      <c r="AX15" s="183"/>
      <c r="AY15" s="183"/>
      <c r="AZ15" s="183"/>
      <c r="BA15" s="183"/>
      <c r="BB15" s="183"/>
    </row>
    <row r="16" spans="1:73" customFormat="1" x14ac:dyDescent="0.2">
      <c r="A16" s="65"/>
      <c r="B16" s="65"/>
      <c r="C16" s="136">
        <f>データ入力用!D10</f>
        <v>0</v>
      </c>
      <c r="D16" s="136"/>
      <c r="E16" s="136"/>
      <c r="F16" s="136"/>
      <c r="G16" s="136" t="s">
        <v>242</v>
      </c>
      <c r="H16" s="136"/>
      <c r="I16" s="136"/>
      <c r="J16" s="136"/>
      <c r="K16" s="136"/>
      <c r="L16" s="136"/>
      <c r="M16" s="136"/>
      <c r="N16" s="136">
        <f>データ入力用!F10</f>
        <v>0</v>
      </c>
      <c r="O16" s="136"/>
      <c r="P16" s="136"/>
      <c r="Q16" s="136"/>
      <c r="R16" s="136"/>
      <c r="S16" s="136"/>
      <c r="T16" s="194">
        <f>データ入力用!H10</f>
        <v>0</v>
      </c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>
        <f>データ入力用!J10</f>
        <v>0</v>
      </c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0" t="str">
        <f>IF(データ入力用!G10="","",データ入力用!S10&amp;データ入力用!T10&amp;"年")</f>
        <v/>
      </c>
      <c r="AW16" s="191"/>
      <c r="AX16" s="191"/>
      <c r="AY16" s="191"/>
      <c r="AZ16" s="191"/>
      <c r="BA16" s="191"/>
      <c r="BB16" s="192"/>
    </row>
    <row r="17" spans="1:68" customFormat="1" x14ac:dyDescent="0.2">
      <c r="A17" s="65"/>
      <c r="B17" s="6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51">
        <f>データ入力用!G10</f>
        <v>0</v>
      </c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>
        <f>データ入力用!I10</f>
        <v>0</v>
      </c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43" t="str">
        <f>IF(データ入力用!G10="","",データ入力用!V10&amp;"月"&amp;データ入力用!X10&amp;"日")</f>
        <v/>
      </c>
      <c r="AW17" s="144"/>
      <c r="AX17" s="144"/>
      <c r="AY17" s="144"/>
      <c r="AZ17" s="144"/>
      <c r="BA17" s="144"/>
      <c r="BB17" s="145"/>
    </row>
    <row r="18" spans="1:68" customFormat="1" x14ac:dyDescent="0.2">
      <c r="A18" s="65"/>
      <c r="B18" s="6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6"/>
      <c r="AW18" s="147"/>
      <c r="AX18" s="147"/>
      <c r="AY18" s="147"/>
      <c r="AZ18" s="147"/>
      <c r="BA18" s="147"/>
      <c r="BB18" s="148"/>
    </row>
    <row r="19" spans="1:68" customFormat="1" x14ac:dyDescent="0.2">
      <c r="A19" s="65"/>
      <c r="B19" s="65"/>
      <c r="C19" s="136">
        <f>データ入力用!D11</f>
        <v>0</v>
      </c>
      <c r="D19" s="136"/>
      <c r="E19" s="136"/>
      <c r="F19" s="136"/>
      <c r="G19" s="136" t="s">
        <v>243</v>
      </c>
      <c r="H19" s="136"/>
      <c r="I19" s="136"/>
      <c r="J19" s="136"/>
      <c r="K19" s="136"/>
      <c r="L19" s="136"/>
      <c r="M19" s="136"/>
      <c r="N19" s="136">
        <f>データ入力用!F11</f>
        <v>0</v>
      </c>
      <c r="O19" s="136"/>
      <c r="P19" s="136"/>
      <c r="Q19" s="136"/>
      <c r="R19" s="136"/>
      <c r="S19" s="136"/>
      <c r="T19" s="150">
        <f>データ入力用!H11</f>
        <v>0</v>
      </c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>
        <f>データ入力用!J11</f>
        <v>0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90" t="str">
        <f>IF(データ入力用!G11="","",データ入力用!S11&amp;データ入力用!T11&amp;"年")</f>
        <v/>
      </c>
      <c r="AW19" s="191"/>
      <c r="AX19" s="191"/>
      <c r="AY19" s="191"/>
      <c r="AZ19" s="191"/>
      <c r="BA19" s="191"/>
      <c r="BB19" s="192"/>
    </row>
    <row r="20" spans="1:68" customFormat="1" x14ac:dyDescent="0.2">
      <c r="A20" s="65"/>
      <c r="B20" s="65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51">
        <f>データ入力用!G11</f>
        <v>0</v>
      </c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>
        <f>データ入力用!I11</f>
        <v>0</v>
      </c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43" t="str">
        <f>IF(データ入力用!G11="","",データ入力用!V11&amp;"月"&amp;データ入力用!X11&amp;"日")</f>
        <v/>
      </c>
      <c r="AW20" s="144"/>
      <c r="AX20" s="144"/>
      <c r="AY20" s="144"/>
      <c r="AZ20" s="144"/>
      <c r="BA20" s="144"/>
      <c r="BB20" s="145"/>
    </row>
    <row r="21" spans="1:68" customFormat="1" x14ac:dyDescent="0.2">
      <c r="A21" s="65"/>
      <c r="B21" s="6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6"/>
      <c r="AW21" s="147"/>
      <c r="AX21" s="147"/>
      <c r="AY21" s="147"/>
      <c r="AZ21" s="147"/>
      <c r="BA21" s="147"/>
      <c r="BB21" s="148"/>
    </row>
    <row r="22" spans="1:68" customFormat="1" ht="9" customHeight="1" x14ac:dyDescent="0.2">
      <c r="A22" s="65"/>
      <c r="B22" s="65"/>
    </row>
    <row r="23" spans="1:68" customFormat="1" ht="13.5" customHeight="1" x14ac:dyDescent="0.2">
      <c r="A23" s="65"/>
      <c r="B23" s="182" t="s">
        <v>85</v>
      </c>
      <c r="C23" s="183" t="s">
        <v>4</v>
      </c>
      <c r="D23" s="183"/>
      <c r="E23" s="183"/>
      <c r="F23" s="183"/>
      <c r="G23" s="183" t="s">
        <v>146</v>
      </c>
      <c r="H23" s="183"/>
      <c r="I23" s="183"/>
      <c r="J23" s="183"/>
      <c r="K23" s="183"/>
      <c r="L23" s="183"/>
      <c r="M23" s="183"/>
      <c r="N23" s="183" t="s">
        <v>28</v>
      </c>
      <c r="O23" s="183"/>
      <c r="P23" s="183"/>
      <c r="Q23" s="183"/>
      <c r="R23" s="183"/>
      <c r="S23" s="183"/>
      <c r="T23" s="184" t="s">
        <v>82</v>
      </c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 t="s">
        <v>29</v>
      </c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3" t="s">
        <v>32</v>
      </c>
      <c r="AW23" s="183"/>
      <c r="AX23" s="183"/>
      <c r="AY23" s="183"/>
      <c r="AZ23" s="183"/>
      <c r="BA23" s="183"/>
      <c r="BB23" s="183"/>
      <c r="BC23" s="183" t="s">
        <v>56</v>
      </c>
      <c r="BD23" s="183"/>
      <c r="BE23" s="183"/>
      <c r="BF23" s="183"/>
      <c r="BG23" s="183" t="s">
        <v>86</v>
      </c>
      <c r="BH23" s="183"/>
      <c r="BI23" s="183"/>
      <c r="BJ23" s="183"/>
      <c r="BK23" s="183"/>
      <c r="BL23" s="183"/>
      <c r="BM23" s="183"/>
      <c r="BN23" s="183"/>
      <c r="BO23" s="183"/>
      <c r="BP23" s="183"/>
    </row>
    <row r="24" spans="1:68" customFormat="1" x14ac:dyDescent="0.2">
      <c r="A24" s="65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5" t="s">
        <v>83</v>
      </c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 t="s">
        <v>84</v>
      </c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</row>
    <row r="25" spans="1:68" customFormat="1" ht="9.75" customHeight="1" x14ac:dyDescent="0.2">
      <c r="A25" s="65"/>
      <c r="B25" s="136">
        <f>データ入力用!C15</f>
        <v>0</v>
      </c>
      <c r="C25" s="149">
        <f>データ入力用!D15</f>
        <v>0</v>
      </c>
      <c r="D25" s="149"/>
      <c r="E25" s="149"/>
      <c r="F25" s="149"/>
      <c r="G25" s="149">
        <f>データ入力用!E15</f>
        <v>0</v>
      </c>
      <c r="H25" s="149"/>
      <c r="I25" s="149"/>
      <c r="J25" s="149"/>
      <c r="K25" s="149"/>
      <c r="L25" s="149"/>
      <c r="M25" s="149"/>
      <c r="N25" s="149">
        <f>データ入力用!F15</f>
        <v>0</v>
      </c>
      <c r="O25" s="149"/>
      <c r="P25" s="149"/>
      <c r="Q25" s="149"/>
      <c r="R25" s="149"/>
      <c r="S25" s="149"/>
      <c r="T25" s="150">
        <f>データ入力用!H15</f>
        <v>0</v>
      </c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>
        <f>データ入力用!J15</f>
        <v>0</v>
      </c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77" t="str">
        <f>IF(データ入力用!G15="","","平成"&amp;データ入力用!T15&amp;"年")</f>
        <v/>
      </c>
      <c r="AW25" s="178"/>
      <c r="AX25" s="178"/>
      <c r="AY25" s="178"/>
      <c r="AZ25" s="178"/>
      <c r="BA25" s="178"/>
      <c r="BB25" s="179"/>
      <c r="BC25" s="149">
        <f>データ入力用!Z15</f>
        <v>0</v>
      </c>
      <c r="BD25" s="149"/>
      <c r="BE25" s="149"/>
      <c r="BF25" s="149"/>
      <c r="BG25" s="180">
        <f>データ入力用!AA15</f>
        <v>0</v>
      </c>
      <c r="BH25" s="181"/>
      <c r="BI25" s="181"/>
      <c r="BJ25" s="181"/>
      <c r="BK25" s="181" t="s">
        <v>87</v>
      </c>
      <c r="BL25" s="186" t="str">
        <f>IF(ISBLANK(データ入力用!G15),"",データ入力用!AC15)</f>
        <v/>
      </c>
      <c r="BM25" s="186"/>
      <c r="BN25" s="186"/>
      <c r="BO25" s="186"/>
      <c r="BP25" s="189" t="s">
        <v>62</v>
      </c>
    </row>
    <row r="26" spans="1:68" customFormat="1" ht="9.75" customHeight="1" x14ac:dyDescent="0.2">
      <c r="A26" s="65">
        <v>1</v>
      </c>
      <c r="B26" s="136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51">
        <f>データ入力用!G15</f>
        <v>0</v>
      </c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>
        <f>データ入力用!I15</f>
        <v>0</v>
      </c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62" t="str">
        <f>IF(データ入力用!G15="","",データ入力用!V15&amp;"月"&amp;データ入力用!X15&amp;"日")</f>
        <v/>
      </c>
      <c r="AW26" s="163"/>
      <c r="AX26" s="163"/>
      <c r="AY26" s="163"/>
      <c r="AZ26" s="163"/>
      <c r="BA26" s="163"/>
      <c r="BB26" s="164"/>
      <c r="BC26" s="149"/>
      <c r="BD26" s="149"/>
      <c r="BE26" s="149"/>
      <c r="BF26" s="149"/>
      <c r="BG26" s="180"/>
      <c r="BH26" s="181"/>
      <c r="BI26" s="181"/>
      <c r="BJ26" s="181"/>
      <c r="BK26" s="181"/>
      <c r="BL26" s="187"/>
      <c r="BM26" s="187"/>
      <c r="BN26" s="187"/>
      <c r="BO26" s="187"/>
      <c r="BP26" s="189"/>
    </row>
    <row r="27" spans="1:68" customFormat="1" ht="9.75" customHeight="1" x14ac:dyDescent="0.2">
      <c r="A27" s="65"/>
      <c r="B27" s="136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65"/>
      <c r="AW27" s="166"/>
      <c r="AX27" s="166"/>
      <c r="AY27" s="166"/>
      <c r="AZ27" s="166"/>
      <c r="BA27" s="166"/>
      <c r="BB27" s="167"/>
      <c r="BC27" s="149"/>
      <c r="BD27" s="149"/>
      <c r="BE27" s="149"/>
      <c r="BF27" s="149"/>
      <c r="BG27" s="180"/>
      <c r="BH27" s="181"/>
      <c r="BI27" s="181"/>
      <c r="BJ27" s="181"/>
      <c r="BK27" s="181"/>
      <c r="BL27" s="188"/>
      <c r="BM27" s="188"/>
      <c r="BN27" s="188"/>
      <c r="BO27" s="188"/>
      <c r="BP27" s="189"/>
    </row>
    <row r="28" spans="1:68" customFormat="1" ht="9.75" customHeight="1" x14ac:dyDescent="0.2">
      <c r="A28" s="65"/>
      <c r="B28" s="136">
        <f>データ入力用!C16</f>
        <v>0</v>
      </c>
      <c r="C28" s="136">
        <f>データ入力用!D16</f>
        <v>0</v>
      </c>
      <c r="D28" s="136"/>
      <c r="E28" s="136"/>
      <c r="F28" s="136"/>
      <c r="G28" s="149">
        <f>データ入力用!E16</f>
        <v>0</v>
      </c>
      <c r="H28" s="149"/>
      <c r="I28" s="149"/>
      <c r="J28" s="149"/>
      <c r="K28" s="149"/>
      <c r="L28" s="149"/>
      <c r="M28" s="149"/>
      <c r="N28" s="149">
        <f>データ入力用!F16</f>
        <v>0</v>
      </c>
      <c r="O28" s="149"/>
      <c r="P28" s="149"/>
      <c r="Q28" s="149"/>
      <c r="R28" s="149"/>
      <c r="S28" s="149"/>
      <c r="T28" s="168">
        <f>データ入力用!H16</f>
        <v>0</v>
      </c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70"/>
      <c r="AH28" s="168">
        <f>データ入力用!J16</f>
        <v>0</v>
      </c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70"/>
      <c r="AV28" s="152" t="str">
        <f>IF(データ入力用!G16="","","平成"&amp;データ入力用!T16&amp;"年")</f>
        <v/>
      </c>
      <c r="AW28" s="153"/>
      <c r="AX28" s="153"/>
      <c r="AY28" s="153"/>
      <c r="AZ28" s="153"/>
      <c r="BA28" s="153"/>
      <c r="BB28" s="154"/>
      <c r="BC28" s="156">
        <f>データ入力用!Z16</f>
        <v>0</v>
      </c>
      <c r="BD28" s="157"/>
      <c r="BE28" s="157"/>
      <c r="BF28" s="158"/>
      <c r="BG28" s="156">
        <f>データ入力用!AA16</f>
        <v>0</v>
      </c>
      <c r="BH28" s="157"/>
      <c r="BI28" s="157"/>
      <c r="BJ28" s="157"/>
      <c r="BK28" s="157" t="s">
        <v>88</v>
      </c>
      <c r="BL28" s="139" t="str">
        <f>IF(ISBLANK(データ入力用!G15),"",データ入力用!AC16)</f>
        <v/>
      </c>
      <c r="BM28" s="139"/>
      <c r="BN28" s="139"/>
      <c r="BO28" s="139"/>
      <c r="BP28" s="174" t="s">
        <v>89</v>
      </c>
    </row>
    <row r="29" spans="1:68" customFormat="1" ht="9.75" customHeight="1" x14ac:dyDescent="0.2">
      <c r="A29" s="65">
        <v>2</v>
      </c>
      <c r="B29" s="136"/>
      <c r="C29" s="136"/>
      <c r="D29" s="136"/>
      <c r="E29" s="136"/>
      <c r="F29" s="136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71">
        <f>データ入力用!G16</f>
        <v>0</v>
      </c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3"/>
      <c r="AH29" s="171">
        <f>データ入力用!I16</f>
        <v>0</v>
      </c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3"/>
      <c r="AV29" s="143" t="str">
        <f>IF(データ入力用!G16="","",データ入力用!V16&amp;"月"&amp;データ入力用!X16&amp;"日")</f>
        <v/>
      </c>
      <c r="AW29" s="144"/>
      <c r="AX29" s="144"/>
      <c r="AY29" s="144"/>
      <c r="AZ29" s="144"/>
      <c r="BA29" s="144"/>
      <c r="BB29" s="145"/>
      <c r="BC29" s="143"/>
      <c r="BD29" s="144"/>
      <c r="BE29" s="144"/>
      <c r="BF29" s="145"/>
      <c r="BG29" s="143"/>
      <c r="BH29" s="144"/>
      <c r="BI29" s="144"/>
      <c r="BJ29" s="144"/>
      <c r="BK29" s="144"/>
      <c r="BL29" s="140"/>
      <c r="BM29" s="140"/>
      <c r="BN29" s="140"/>
      <c r="BO29" s="140"/>
      <c r="BP29" s="175"/>
    </row>
    <row r="30" spans="1:68" customFormat="1" ht="9.75" customHeight="1" x14ac:dyDescent="0.2">
      <c r="A30" s="65"/>
      <c r="B30" s="136"/>
      <c r="C30" s="136"/>
      <c r="D30" s="136"/>
      <c r="E30" s="136"/>
      <c r="F30" s="136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65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7"/>
      <c r="AH30" s="165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7"/>
      <c r="AV30" s="146"/>
      <c r="AW30" s="147"/>
      <c r="AX30" s="147"/>
      <c r="AY30" s="147"/>
      <c r="AZ30" s="147"/>
      <c r="BA30" s="147"/>
      <c r="BB30" s="148"/>
      <c r="BC30" s="146"/>
      <c r="BD30" s="147"/>
      <c r="BE30" s="147"/>
      <c r="BF30" s="148"/>
      <c r="BG30" s="146"/>
      <c r="BH30" s="147"/>
      <c r="BI30" s="147"/>
      <c r="BJ30" s="147"/>
      <c r="BK30" s="147"/>
      <c r="BL30" s="141"/>
      <c r="BM30" s="141"/>
      <c r="BN30" s="141"/>
      <c r="BO30" s="141"/>
      <c r="BP30" s="176"/>
    </row>
    <row r="31" spans="1:68" customFormat="1" ht="9.75" customHeight="1" x14ac:dyDescent="0.2">
      <c r="A31" s="65"/>
      <c r="B31" s="136">
        <f>データ入力用!C17</f>
        <v>0</v>
      </c>
      <c r="C31" s="136">
        <f>データ入力用!D17</f>
        <v>0</v>
      </c>
      <c r="D31" s="136"/>
      <c r="E31" s="136"/>
      <c r="F31" s="136"/>
      <c r="G31" s="149">
        <f>データ入力用!E17</f>
        <v>0</v>
      </c>
      <c r="H31" s="149"/>
      <c r="I31" s="149"/>
      <c r="J31" s="149"/>
      <c r="K31" s="149"/>
      <c r="L31" s="149"/>
      <c r="M31" s="149"/>
      <c r="N31" s="149">
        <f>データ入力用!F17</f>
        <v>0</v>
      </c>
      <c r="O31" s="149"/>
      <c r="P31" s="149"/>
      <c r="Q31" s="149"/>
      <c r="R31" s="149"/>
      <c r="S31" s="149"/>
      <c r="T31" s="150">
        <f>データ入力用!H17</f>
        <v>0</v>
      </c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>
        <f>データ入力用!J17</f>
        <v>0</v>
      </c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2" t="str">
        <f>IF(データ入力用!G17="","","平成"&amp;データ入力用!T17&amp;"年")</f>
        <v/>
      </c>
      <c r="AW31" s="153"/>
      <c r="AX31" s="153"/>
      <c r="AY31" s="153"/>
      <c r="AZ31" s="153"/>
      <c r="BA31" s="153"/>
      <c r="BB31" s="154"/>
      <c r="BC31" s="136">
        <f>データ入力用!Z17</f>
        <v>0</v>
      </c>
      <c r="BD31" s="136"/>
      <c r="BE31" s="136"/>
      <c r="BF31" s="136"/>
      <c r="BG31" s="137">
        <f>データ入力用!AA17</f>
        <v>0</v>
      </c>
      <c r="BH31" s="138"/>
      <c r="BI31" s="138"/>
      <c r="BJ31" s="138"/>
      <c r="BK31" s="138" t="s">
        <v>88</v>
      </c>
      <c r="BL31" s="139" t="str">
        <f>IF(ISBLANK(データ入力用!G17),"",データ入力用!AC17)</f>
        <v/>
      </c>
      <c r="BM31" s="139"/>
      <c r="BN31" s="139"/>
      <c r="BO31" s="139"/>
      <c r="BP31" s="155" t="s">
        <v>89</v>
      </c>
    </row>
    <row r="32" spans="1:68" customFormat="1" ht="9.75" customHeight="1" x14ac:dyDescent="0.2">
      <c r="A32" s="65">
        <v>3</v>
      </c>
      <c r="B32" s="136"/>
      <c r="C32" s="136"/>
      <c r="D32" s="136"/>
      <c r="E32" s="136"/>
      <c r="F32" s="136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51">
        <f>データ入力用!G17</f>
        <v>0</v>
      </c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>
        <f>データ入力用!I17</f>
        <v>0</v>
      </c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43" t="str">
        <f>IF(データ入力用!G17="","",データ入力用!V17&amp;"月"&amp;データ入力用!X17&amp;"日")</f>
        <v/>
      </c>
      <c r="AW32" s="144"/>
      <c r="AX32" s="144"/>
      <c r="AY32" s="144"/>
      <c r="AZ32" s="144"/>
      <c r="BA32" s="144"/>
      <c r="BB32" s="145"/>
      <c r="BC32" s="136"/>
      <c r="BD32" s="136"/>
      <c r="BE32" s="136"/>
      <c r="BF32" s="136"/>
      <c r="BG32" s="137"/>
      <c r="BH32" s="138"/>
      <c r="BI32" s="138"/>
      <c r="BJ32" s="138"/>
      <c r="BK32" s="138"/>
      <c r="BL32" s="140"/>
      <c r="BM32" s="140"/>
      <c r="BN32" s="140"/>
      <c r="BO32" s="140"/>
      <c r="BP32" s="155"/>
    </row>
    <row r="33" spans="1:68" customFormat="1" ht="9.75" customHeight="1" x14ac:dyDescent="0.2">
      <c r="A33" s="65"/>
      <c r="B33" s="136"/>
      <c r="C33" s="136"/>
      <c r="D33" s="136"/>
      <c r="E33" s="136"/>
      <c r="F33" s="136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6"/>
      <c r="AW33" s="147"/>
      <c r="AX33" s="147"/>
      <c r="AY33" s="147"/>
      <c r="AZ33" s="147"/>
      <c r="BA33" s="147"/>
      <c r="BB33" s="148"/>
      <c r="BC33" s="136"/>
      <c r="BD33" s="136"/>
      <c r="BE33" s="136"/>
      <c r="BF33" s="136"/>
      <c r="BG33" s="137"/>
      <c r="BH33" s="138"/>
      <c r="BI33" s="138"/>
      <c r="BJ33" s="138"/>
      <c r="BK33" s="138"/>
      <c r="BL33" s="141"/>
      <c r="BM33" s="141"/>
      <c r="BN33" s="141"/>
      <c r="BO33" s="141"/>
      <c r="BP33" s="155"/>
    </row>
    <row r="34" spans="1:68" customFormat="1" ht="9.75" customHeight="1" x14ac:dyDescent="0.2">
      <c r="A34" s="65"/>
      <c r="B34" s="136">
        <f>データ入力用!C18</f>
        <v>0</v>
      </c>
      <c r="C34" s="156">
        <f>データ入力用!D18</f>
        <v>0</v>
      </c>
      <c r="D34" s="157"/>
      <c r="E34" s="157"/>
      <c r="F34" s="158"/>
      <c r="G34" s="159">
        <f>データ入力用!E18</f>
        <v>0</v>
      </c>
      <c r="H34" s="160"/>
      <c r="I34" s="160"/>
      <c r="J34" s="160"/>
      <c r="K34" s="160"/>
      <c r="L34" s="160"/>
      <c r="M34" s="161"/>
      <c r="N34" s="159">
        <f>データ入力用!F18</f>
        <v>0</v>
      </c>
      <c r="O34" s="160"/>
      <c r="P34" s="160"/>
      <c r="Q34" s="160"/>
      <c r="R34" s="160"/>
      <c r="S34" s="161"/>
      <c r="T34" s="168">
        <f>データ入力用!H18</f>
        <v>0</v>
      </c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70"/>
      <c r="AH34" s="168">
        <f>データ入力用!J18</f>
        <v>0</v>
      </c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70"/>
      <c r="AV34" s="152" t="str">
        <f>IF(データ入力用!G18="","","平成"&amp;データ入力用!T18&amp;"年")</f>
        <v/>
      </c>
      <c r="AW34" s="153"/>
      <c r="AX34" s="153"/>
      <c r="AY34" s="153"/>
      <c r="AZ34" s="153"/>
      <c r="BA34" s="153"/>
      <c r="BB34" s="154"/>
      <c r="BC34" s="156">
        <f>データ入力用!Z18</f>
        <v>0</v>
      </c>
      <c r="BD34" s="157"/>
      <c r="BE34" s="157"/>
      <c r="BF34" s="158"/>
      <c r="BG34" s="156">
        <f>データ入力用!AA18</f>
        <v>0</v>
      </c>
      <c r="BH34" s="157"/>
      <c r="BI34" s="157"/>
      <c r="BJ34" s="157"/>
      <c r="BK34" s="157" t="s">
        <v>88</v>
      </c>
      <c r="BL34" s="139" t="str">
        <f>IF(ISBLANK(データ入力用!G18),"",データ入力用!AC18)</f>
        <v/>
      </c>
      <c r="BM34" s="139"/>
      <c r="BN34" s="139"/>
      <c r="BO34" s="139"/>
      <c r="BP34" s="174" t="s">
        <v>89</v>
      </c>
    </row>
    <row r="35" spans="1:68" customFormat="1" ht="9.75" customHeight="1" x14ac:dyDescent="0.2">
      <c r="A35" s="65">
        <v>4</v>
      </c>
      <c r="B35" s="136"/>
      <c r="C35" s="143"/>
      <c r="D35" s="144"/>
      <c r="E35" s="144"/>
      <c r="F35" s="145"/>
      <c r="G35" s="162"/>
      <c r="H35" s="163"/>
      <c r="I35" s="163"/>
      <c r="J35" s="163"/>
      <c r="K35" s="163"/>
      <c r="L35" s="163"/>
      <c r="M35" s="164"/>
      <c r="N35" s="162"/>
      <c r="O35" s="163"/>
      <c r="P35" s="163"/>
      <c r="Q35" s="163"/>
      <c r="R35" s="163"/>
      <c r="S35" s="164"/>
      <c r="T35" s="171">
        <f>データ入力用!G18</f>
        <v>0</v>
      </c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3"/>
      <c r="AH35" s="171">
        <f>データ入力用!I18</f>
        <v>0</v>
      </c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3"/>
      <c r="AV35" s="143" t="str">
        <f>IF(データ入力用!G18="","",データ入力用!V18&amp;"月"&amp;データ入力用!X18&amp;"日")</f>
        <v/>
      </c>
      <c r="AW35" s="144"/>
      <c r="AX35" s="144"/>
      <c r="AY35" s="144"/>
      <c r="AZ35" s="144"/>
      <c r="BA35" s="144"/>
      <c r="BB35" s="145"/>
      <c r="BC35" s="143"/>
      <c r="BD35" s="144"/>
      <c r="BE35" s="144"/>
      <c r="BF35" s="145"/>
      <c r="BG35" s="143"/>
      <c r="BH35" s="144"/>
      <c r="BI35" s="144"/>
      <c r="BJ35" s="144"/>
      <c r="BK35" s="144"/>
      <c r="BL35" s="140"/>
      <c r="BM35" s="140"/>
      <c r="BN35" s="140"/>
      <c r="BO35" s="140"/>
      <c r="BP35" s="175"/>
    </row>
    <row r="36" spans="1:68" customFormat="1" ht="9.75" customHeight="1" x14ac:dyDescent="0.2">
      <c r="A36" s="65"/>
      <c r="B36" s="136"/>
      <c r="C36" s="146"/>
      <c r="D36" s="147"/>
      <c r="E36" s="147"/>
      <c r="F36" s="148"/>
      <c r="G36" s="165"/>
      <c r="H36" s="166"/>
      <c r="I36" s="166"/>
      <c r="J36" s="166"/>
      <c r="K36" s="166"/>
      <c r="L36" s="166"/>
      <c r="M36" s="167"/>
      <c r="N36" s="165"/>
      <c r="O36" s="166"/>
      <c r="P36" s="166"/>
      <c r="Q36" s="166"/>
      <c r="R36" s="166"/>
      <c r="S36" s="167"/>
      <c r="T36" s="165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7"/>
      <c r="AH36" s="165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7"/>
      <c r="AV36" s="146"/>
      <c r="AW36" s="147"/>
      <c r="AX36" s="147"/>
      <c r="AY36" s="147"/>
      <c r="AZ36" s="147"/>
      <c r="BA36" s="147"/>
      <c r="BB36" s="148"/>
      <c r="BC36" s="146"/>
      <c r="BD36" s="147"/>
      <c r="BE36" s="147"/>
      <c r="BF36" s="148"/>
      <c r="BG36" s="146"/>
      <c r="BH36" s="147"/>
      <c r="BI36" s="147"/>
      <c r="BJ36" s="147"/>
      <c r="BK36" s="147"/>
      <c r="BL36" s="141"/>
      <c r="BM36" s="141"/>
      <c r="BN36" s="141"/>
      <c r="BO36" s="141"/>
      <c r="BP36" s="176"/>
    </row>
    <row r="37" spans="1:68" customFormat="1" ht="9.75" customHeight="1" x14ac:dyDescent="0.2">
      <c r="A37" s="65"/>
      <c r="B37" s="136">
        <f>データ入力用!C19</f>
        <v>0</v>
      </c>
      <c r="C37" s="136">
        <f>データ入力用!D19</f>
        <v>0</v>
      </c>
      <c r="D37" s="136"/>
      <c r="E37" s="136"/>
      <c r="F37" s="136"/>
      <c r="G37" s="149">
        <f>データ入力用!E19</f>
        <v>0</v>
      </c>
      <c r="H37" s="149"/>
      <c r="I37" s="149"/>
      <c r="J37" s="149"/>
      <c r="K37" s="149"/>
      <c r="L37" s="149"/>
      <c r="M37" s="149"/>
      <c r="N37" s="149">
        <f>データ入力用!F19</f>
        <v>0</v>
      </c>
      <c r="O37" s="149"/>
      <c r="P37" s="149"/>
      <c r="Q37" s="149"/>
      <c r="R37" s="149"/>
      <c r="S37" s="149"/>
      <c r="T37" s="150">
        <f>データ入力用!H19</f>
        <v>0</v>
      </c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>
        <f>データ入力用!J19</f>
        <v>0</v>
      </c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2" t="str">
        <f>IF(データ入力用!G19="","","平成"&amp;データ入力用!T19&amp;"年")</f>
        <v/>
      </c>
      <c r="AW37" s="153"/>
      <c r="AX37" s="153"/>
      <c r="AY37" s="153"/>
      <c r="AZ37" s="153"/>
      <c r="BA37" s="153"/>
      <c r="BB37" s="154"/>
      <c r="BC37" s="136">
        <f>データ入力用!Z19</f>
        <v>0</v>
      </c>
      <c r="BD37" s="136"/>
      <c r="BE37" s="136"/>
      <c r="BF37" s="136"/>
      <c r="BG37" s="137">
        <f>データ入力用!AA19</f>
        <v>0</v>
      </c>
      <c r="BH37" s="138"/>
      <c r="BI37" s="138"/>
      <c r="BJ37" s="138"/>
      <c r="BK37" s="138" t="s">
        <v>88</v>
      </c>
      <c r="BL37" s="139" t="str">
        <f>IF(ISBLANK(データ入力用!G19),"",データ入力用!AC19)</f>
        <v/>
      </c>
      <c r="BM37" s="139"/>
      <c r="BN37" s="139"/>
      <c r="BO37" s="139"/>
      <c r="BP37" s="155" t="s">
        <v>89</v>
      </c>
    </row>
    <row r="38" spans="1:68" customFormat="1" ht="9.75" customHeight="1" x14ac:dyDescent="0.2">
      <c r="A38" s="65">
        <v>5</v>
      </c>
      <c r="B38" s="136"/>
      <c r="C38" s="136"/>
      <c r="D38" s="136"/>
      <c r="E38" s="136"/>
      <c r="F38" s="136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51">
        <f>データ入力用!G19</f>
        <v>0</v>
      </c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>
        <f>データ入力用!I19</f>
        <v>0</v>
      </c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43" t="str">
        <f>IF(データ入力用!G19="","",データ入力用!V19&amp;"月"&amp;データ入力用!X19&amp;"日")</f>
        <v/>
      </c>
      <c r="AW38" s="144"/>
      <c r="AX38" s="144"/>
      <c r="AY38" s="144"/>
      <c r="AZ38" s="144"/>
      <c r="BA38" s="144"/>
      <c r="BB38" s="145"/>
      <c r="BC38" s="136"/>
      <c r="BD38" s="136"/>
      <c r="BE38" s="136"/>
      <c r="BF38" s="136"/>
      <c r="BG38" s="137"/>
      <c r="BH38" s="138"/>
      <c r="BI38" s="138"/>
      <c r="BJ38" s="138"/>
      <c r="BK38" s="138"/>
      <c r="BL38" s="140"/>
      <c r="BM38" s="140"/>
      <c r="BN38" s="140"/>
      <c r="BO38" s="140"/>
      <c r="BP38" s="155"/>
    </row>
    <row r="39" spans="1:68" customFormat="1" ht="9.75" customHeight="1" x14ac:dyDescent="0.2">
      <c r="A39" s="65"/>
      <c r="B39" s="136"/>
      <c r="C39" s="136"/>
      <c r="D39" s="136"/>
      <c r="E39" s="136"/>
      <c r="F39" s="136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6"/>
      <c r="AW39" s="147"/>
      <c r="AX39" s="147"/>
      <c r="AY39" s="147"/>
      <c r="AZ39" s="147"/>
      <c r="BA39" s="147"/>
      <c r="BB39" s="148"/>
      <c r="BC39" s="136"/>
      <c r="BD39" s="136"/>
      <c r="BE39" s="136"/>
      <c r="BF39" s="136"/>
      <c r="BG39" s="137"/>
      <c r="BH39" s="138"/>
      <c r="BI39" s="138"/>
      <c r="BJ39" s="138"/>
      <c r="BK39" s="138"/>
      <c r="BL39" s="141"/>
      <c r="BM39" s="141"/>
      <c r="BN39" s="141"/>
      <c r="BO39" s="141"/>
      <c r="BP39" s="155"/>
    </row>
    <row r="40" spans="1:68" customFormat="1" ht="9.75" customHeight="1" x14ac:dyDescent="0.2">
      <c r="A40" s="65"/>
      <c r="B40" s="136">
        <f>データ入力用!C20</f>
        <v>0</v>
      </c>
      <c r="C40" s="136">
        <f>データ入力用!D20</f>
        <v>0</v>
      </c>
      <c r="D40" s="136"/>
      <c r="E40" s="136"/>
      <c r="F40" s="136"/>
      <c r="G40" s="149">
        <f>データ入力用!E20</f>
        <v>0</v>
      </c>
      <c r="H40" s="149"/>
      <c r="I40" s="149"/>
      <c r="J40" s="149"/>
      <c r="K40" s="149"/>
      <c r="L40" s="149"/>
      <c r="M40" s="149"/>
      <c r="N40" s="149">
        <f>データ入力用!F20</f>
        <v>0</v>
      </c>
      <c r="O40" s="149"/>
      <c r="P40" s="149"/>
      <c r="Q40" s="149"/>
      <c r="R40" s="149"/>
      <c r="S40" s="149"/>
      <c r="T40" s="150">
        <f>データ入力用!H20</f>
        <v>0</v>
      </c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>
        <f>データ入力用!J20</f>
        <v>0</v>
      </c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2" t="str">
        <f>IF(データ入力用!G20="","","平成"&amp;データ入力用!T20&amp;"年")</f>
        <v/>
      </c>
      <c r="AW40" s="153"/>
      <c r="AX40" s="153"/>
      <c r="AY40" s="153"/>
      <c r="AZ40" s="153"/>
      <c r="BA40" s="153"/>
      <c r="BB40" s="154"/>
      <c r="BC40" s="136">
        <f>データ入力用!Z20</f>
        <v>0</v>
      </c>
      <c r="BD40" s="136"/>
      <c r="BE40" s="136"/>
      <c r="BF40" s="136"/>
      <c r="BG40" s="137">
        <f>データ入力用!AA20</f>
        <v>0</v>
      </c>
      <c r="BH40" s="138"/>
      <c r="BI40" s="138"/>
      <c r="BJ40" s="138"/>
      <c r="BK40" s="138" t="s">
        <v>88</v>
      </c>
      <c r="BL40" s="139" t="str">
        <f>IF(ISBLANK(データ入力用!G20),"",データ入力用!AC20)</f>
        <v/>
      </c>
      <c r="BM40" s="139"/>
      <c r="BN40" s="139"/>
      <c r="BO40" s="139"/>
      <c r="BP40" s="155" t="s">
        <v>89</v>
      </c>
    </row>
    <row r="41" spans="1:68" customFormat="1" ht="9.75" customHeight="1" x14ac:dyDescent="0.2">
      <c r="A41" s="65">
        <v>6</v>
      </c>
      <c r="B41" s="136"/>
      <c r="C41" s="136"/>
      <c r="D41" s="136"/>
      <c r="E41" s="136"/>
      <c r="F41" s="136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51">
        <f>データ入力用!G20</f>
        <v>0</v>
      </c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>
        <f>データ入力用!I20</f>
        <v>0</v>
      </c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43" t="str">
        <f>IF(データ入力用!G20="","",データ入力用!V20&amp;"月"&amp;データ入力用!X20&amp;"日")</f>
        <v/>
      </c>
      <c r="AW41" s="144"/>
      <c r="AX41" s="144"/>
      <c r="AY41" s="144"/>
      <c r="AZ41" s="144"/>
      <c r="BA41" s="144"/>
      <c r="BB41" s="145"/>
      <c r="BC41" s="136"/>
      <c r="BD41" s="136"/>
      <c r="BE41" s="136"/>
      <c r="BF41" s="136"/>
      <c r="BG41" s="137"/>
      <c r="BH41" s="138"/>
      <c r="BI41" s="138"/>
      <c r="BJ41" s="138"/>
      <c r="BK41" s="138"/>
      <c r="BL41" s="140"/>
      <c r="BM41" s="140"/>
      <c r="BN41" s="140"/>
      <c r="BO41" s="140"/>
      <c r="BP41" s="155"/>
    </row>
    <row r="42" spans="1:68" customFormat="1" ht="9.75" customHeight="1" x14ac:dyDescent="0.2">
      <c r="A42" s="65"/>
      <c r="B42" s="136"/>
      <c r="C42" s="136"/>
      <c r="D42" s="136"/>
      <c r="E42" s="136"/>
      <c r="F42" s="136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6"/>
      <c r="AW42" s="147"/>
      <c r="AX42" s="147"/>
      <c r="AY42" s="147"/>
      <c r="AZ42" s="147"/>
      <c r="BA42" s="147"/>
      <c r="BB42" s="148"/>
      <c r="BC42" s="136"/>
      <c r="BD42" s="136"/>
      <c r="BE42" s="136"/>
      <c r="BF42" s="136"/>
      <c r="BG42" s="137"/>
      <c r="BH42" s="138"/>
      <c r="BI42" s="138"/>
      <c r="BJ42" s="138"/>
      <c r="BK42" s="138"/>
      <c r="BL42" s="141"/>
      <c r="BM42" s="141"/>
      <c r="BN42" s="141"/>
      <c r="BO42" s="141"/>
      <c r="BP42" s="155"/>
    </row>
    <row r="43" spans="1:68" customFormat="1" ht="9.75" customHeight="1" x14ac:dyDescent="0.2">
      <c r="A43" s="65"/>
      <c r="B43" s="136">
        <f>データ入力用!C21</f>
        <v>0</v>
      </c>
      <c r="C43" s="136">
        <f>データ入力用!D21</f>
        <v>0</v>
      </c>
      <c r="D43" s="136"/>
      <c r="E43" s="136"/>
      <c r="F43" s="136"/>
      <c r="G43" s="149">
        <f>データ入力用!E21</f>
        <v>0</v>
      </c>
      <c r="H43" s="149"/>
      <c r="I43" s="149"/>
      <c r="J43" s="149"/>
      <c r="K43" s="149"/>
      <c r="L43" s="149"/>
      <c r="M43" s="149"/>
      <c r="N43" s="149">
        <f>データ入力用!F21</f>
        <v>0</v>
      </c>
      <c r="O43" s="149"/>
      <c r="P43" s="149"/>
      <c r="Q43" s="149"/>
      <c r="R43" s="149"/>
      <c r="S43" s="149"/>
      <c r="T43" s="150">
        <f>データ入力用!H21</f>
        <v>0</v>
      </c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>
        <f>データ入力用!J21</f>
        <v>0</v>
      </c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2" t="str">
        <f>IF(データ入力用!G21="","","平成"&amp;データ入力用!T21&amp;"年")</f>
        <v/>
      </c>
      <c r="AW43" s="153"/>
      <c r="AX43" s="153"/>
      <c r="AY43" s="153"/>
      <c r="AZ43" s="153"/>
      <c r="BA43" s="153"/>
      <c r="BB43" s="154"/>
      <c r="BC43" s="136">
        <f>データ入力用!Z21</f>
        <v>0</v>
      </c>
      <c r="BD43" s="136"/>
      <c r="BE43" s="136"/>
      <c r="BF43" s="136"/>
      <c r="BG43" s="137">
        <f>データ入力用!AA21</f>
        <v>0</v>
      </c>
      <c r="BH43" s="138"/>
      <c r="BI43" s="138"/>
      <c r="BJ43" s="138"/>
      <c r="BK43" s="138" t="s">
        <v>88</v>
      </c>
      <c r="BL43" s="139" t="str">
        <f>IF(ISBLANK(データ入力用!G21),"",データ入力用!AC21)</f>
        <v/>
      </c>
      <c r="BM43" s="139"/>
      <c r="BN43" s="139"/>
      <c r="BO43" s="139"/>
      <c r="BP43" s="155" t="s">
        <v>89</v>
      </c>
    </row>
    <row r="44" spans="1:68" customFormat="1" ht="9.75" customHeight="1" x14ac:dyDescent="0.2">
      <c r="A44" s="65">
        <v>7</v>
      </c>
      <c r="B44" s="136"/>
      <c r="C44" s="136"/>
      <c r="D44" s="136"/>
      <c r="E44" s="136"/>
      <c r="F44" s="136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51">
        <f>データ入力用!G21</f>
        <v>0</v>
      </c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>
        <f>データ入力用!I21</f>
        <v>0</v>
      </c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43" t="str">
        <f>IF(データ入力用!G21="","",データ入力用!V21&amp;"月"&amp;データ入力用!X21&amp;"日")</f>
        <v/>
      </c>
      <c r="AW44" s="144"/>
      <c r="AX44" s="144"/>
      <c r="AY44" s="144"/>
      <c r="AZ44" s="144"/>
      <c r="BA44" s="144"/>
      <c r="BB44" s="145"/>
      <c r="BC44" s="136"/>
      <c r="BD44" s="136"/>
      <c r="BE44" s="136"/>
      <c r="BF44" s="136"/>
      <c r="BG44" s="137"/>
      <c r="BH44" s="138"/>
      <c r="BI44" s="138"/>
      <c r="BJ44" s="138"/>
      <c r="BK44" s="138"/>
      <c r="BL44" s="140"/>
      <c r="BM44" s="140"/>
      <c r="BN44" s="140"/>
      <c r="BO44" s="140"/>
      <c r="BP44" s="155"/>
    </row>
    <row r="45" spans="1:68" customFormat="1" ht="9.75" customHeight="1" x14ac:dyDescent="0.2">
      <c r="A45" s="65"/>
      <c r="B45" s="136"/>
      <c r="C45" s="136"/>
      <c r="D45" s="136"/>
      <c r="E45" s="136"/>
      <c r="F45" s="136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6"/>
      <c r="AW45" s="147"/>
      <c r="AX45" s="147"/>
      <c r="AY45" s="147"/>
      <c r="AZ45" s="147"/>
      <c r="BA45" s="147"/>
      <c r="BB45" s="148"/>
      <c r="BC45" s="136"/>
      <c r="BD45" s="136"/>
      <c r="BE45" s="136"/>
      <c r="BF45" s="136"/>
      <c r="BG45" s="137"/>
      <c r="BH45" s="138"/>
      <c r="BI45" s="138"/>
      <c r="BJ45" s="138"/>
      <c r="BK45" s="138"/>
      <c r="BL45" s="141"/>
      <c r="BM45" s="141"/>
      <c r="BN45" s="141"/>
      <c r="BO45" s="141"/>
      <c r="BP45" s="155"/>
    </row>
    <row r="46" spans="1:68" customFormat="1" ht="9.75" customHeight="1" x14ac:dyDescent="0.2">
      <c r="A46" s="65"/>
      <c r="B46" s="136">
        <f>データ入力用!C22</f>
        <v>0</v>
      </c>
      <c r="C46" s="136">
        <f>データ入力用!D22</f>
        <v>0</v>
      </c>
      <c r="D46" s="136"/>
      <c r="E46" s="136"/>
      <c r="F46" s="136"/>
      <c r="G46" s="149">
        <f>データ入力用!E22</f>
        <v>0</v>
      </c>
      <c r="H46" s="149"/>
      <c r="I46" s="149"/>
      <c r="J46" s="149"/>
      <c r="K46" s="149"/>
      <c r="L46" s="149"/>
      <c r="M46" s="149"/>
      <c r="N46" s="149">
        <f>データ入力用!F22</f>
        <v>0</v>
      </c>
      <c r="O46" s="149"/>
      <c r="P46" s="149"/>
      <c r="Q46" s="149"/>
      <c r="R46" s="149"/>
      <c r="S46" s="149"/>
      <c r="T46" s="150">
        <f>データ入力用!H22</f>
        <v>0</v>
      </c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>
        <f>データ入力用!J22</f>
        <v>0</v>
      </c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2" t="str">
        <f>IF(データ入力用!G22="","","平成"&amp;データ入力用!T22&amp;"年")</f>
        <v/>
      </c>
      <c r="AW46" s="153"/>
      <c r="AX46" s="153"/>
      <c r="AY46" s="153"/>
      <c r="AZ46" s="153"/>
      <c r="BA46" s="153"/>
      <c r="BB46" s="154"/>
      <c r="BC46" s="136">
        <f>データ入力用!Z22</f>
        <v>0</v>
      </c>
      <c r="BD46" s="136"/>
      <c r="BE46" s="136"/>
      <c r="BF46" s="136"/>
      <c r="BG46" s="137">
        <f>データ入力用!AA22</f>
        <v>0</v>
      </c>
      <c r="BH46" s="138"/>
      <c r="BI46" s="138"/>
      <c r="BJ46" s="138"/>
      <c r="BK46" s="138" t="s">
        <v>88</v>
      </c>
      <c r="BL46" s="139" t="str">
        <f>IF(ISBLANK(データ入力用!G22),"",データ入力用!AC22)</f>
        <v/>
      </c>
      <c r="BM46" s="139"/>
      <c r="BN46" s="139"/>
      <c r="BO46" s="139"/>
      <c r="BP46" s="155" t="s">
        <v>89</v>
      </c>
    </row>
    <row r="47" spans="1:68" customFormat="1" ht="9.75" customHeight="1" x14ac:dyDescent="0.2">
      <c r="A47" s="65">
        <v>8</v>
      </c>
      <c r="B47" s="136"/>
      <c r="C47" s="136"/>
      <c r="D47" s="136"/>
      <c r="E47" s="136"/>
      <c r="F47" s="136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51">
        <f>データ入力用!G22</f>
        <v>0</v>
      </c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>
        <f>データ入力用!I22</f>
        <v>0</v>
      </c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43" t="str">
        <f>IF(データ入力用!G22="","",データ入力用!V22&amp;"月"&amp;データ入力用!X22&amp;"日")</f>
        <v/>
      </c>
      <c r="AW47" s="144"/>
      <c r="AX47" s="144"/>
      <c r="AY47" s="144"/>
      <c r="AZ47" s="144"/>
      <c r="BA47" s="144"/>
      <c r="BB47" s="145"/>
      <c r="BC47" s="136"/>
      <c r="BD47" s="136"/>
      <c r="BE47" s="136"/>
      <c r="BF47" s="136"/>
      <c r="BG47" s="137"/>
      <c r="BH47" s="138"/>
      <c r="BI47" s="138"/>
      <c r="BJ47" s="138"/>
      <c r="BK47" s="138"/>
      <c r="BL47" s="140"/>
      <c r="BM47" s="140"/>
      <c r="BN47" s="140"/>
      <c r="BO47" s="140"/>
      <c r="BP47" s="155"/>
    </row>
    <row r="48" spans="1:68" customFormat="1" ht="9.75" customHeight="1" x14ac:dyDescent="0.2">
      <c r="A48" s="65"/>
      <c r="B48" s="136"/>
      <c r="C48" s="136"/>
      <c r="D48" s="136"/>
      <c r="E48" s="136"/>
      <c r="F48" s="136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6"/>
      <c r="AW48" s="147"/>
      <c r="AX48" s="147"/>
      <c r="AY48" s="147"/>
      <c r="AZ48" s="147"/>
      <c r="BA48" s="147"/>
      <c r="BB48" s="148"/>
      <c r="BC48" s="136"/>
      <c r="BD48" s="136"/>
      <c r="BE48" s="136"/>
      <c r="BF48" s="136"/>
      <c r="BG48" s="137"/>
      <c r="BH48" s="138"/>
      <c r="BI48" s="138"/>
      <c r="BJ48" s="138"/>
      <c r="BK48" s="138"/>
      <c r="BL48" s="141"/>
      <c r="BM48" s="141"/>
      <c r="BN48" s="141"/>
      <c r="BO48" s="141"/>
      <c r="BP48" s="155"/>
    </row>
    <row r="49" spans="1:68" customFormat="1" ht="9.75" customHeight="1" x14ac:dyDescent="0.2">
      <c r="A49" s="65"/>
      <c r="B49" s="136">
        <f>データ入力用!C23</f>
        <v>0</v>
      </c>
      <c r="C49" s="136">
        <f>データ入力用!D23</f>
        <v>0</v>
      </c>
      <c r="D49" s="136"/>
      <c r="E49" s="136"/>
      <c r="F49" s="136"/>
      <c r="G49" s="149">
        <f>データ入力用!E23</f>
        <v>0</v>
      </c>
      <c r="H49" s="149"/>
      <c r="I49" s="149"/>
      <c r="J49" s="149"/>
      <c r="K49" s="149"/>
      <c r="L49" s="149"/>
      <c r="M49" s="149"/>
      <c r="N49" s="149">
        <f>データ入力用!F23</f>
        <v>0</v>
      </c>
      <c r="O49" s="149"/>
      <c r="P49" s="149"/>
      <c r="Q49" s="149"/>
      <c r="R49" s="149"/>
      <c r="S49" s="149"/>
      <c r="T49" s="150">
        <f>データ入力用!H23</f>
        <v>0</v>
      </c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>
        <f>データ入力用!J23</f>
        <v>0</v>
      </c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2" t="str">
        <f>IF(データ入力用!G23="","","平成"&amp;データ入力用!T23&amp;"年")</f>
        <v/>
      </c>
      <c r="AW49" s="153"/>
      <c r="AX49" s="153"/>
      <c r="AY49" s="153"/>
      <c r="AZ49" s="153"/>
      <c r="BA49" s="153"/>
      <c r="BB49" s="154"/>
      <c r="BC49" s="136">
        <f>データ入力用!Z23</f>
        <v>0</v>
      </c>
      <c r="BD49" s="136"/>
      <c r="BE49" s="136"/>
      <c r="BF49" s="136"/>
      <c r="BG49" s="137">
        <f>データ入力用!AA23</f>
        <v>0</v>
      </c>
      <c r="BH49" s="138"/>
      <c r="BI49" s="138"/>
      <c r="BJ49" s="138"/>
      <c r="BK49" s="138" t="s">
        <v>88</v>
      </c>
      <c r="BL49" s="139" t="str">
        <f>IF(ISBLANK(データ入力用!G23),"",データ入力用!AC23)</f>
        <v/>
      </c>
      <c r="BM49" s="139"/>
      <c r="BN49" s="139"/>
      <c r="BO49" s="139"/>
      <c r="BP49" s="142" t="s">
        <v>89</v>
      </c>
    </row>
    <row r="50" spans="1:68" customFormat="1" ht="9.75" customHeight="1" x14ac:dyDescent="0.2">
      <c r="A50" s="65">
        <v>9</v>
      </c>
      <c r="B50" s="136"/>
      <c r="C50" s="136"/>
      <c r="D50" s="136"/>
      <c r="E50" s="136"/>
      <c r="F50" s="136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51">
        <f>データ入力用!G23</f>
        <v>0</v>
      </c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>
        <f>データ入力用!I23</f>
        <v>0</v>
      </c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43" t="str">
        <f>IF(データ入力用!G23="","",データ入力用!V23&amp;"月"&amp;データ入力用!X23&amp;"日")</f>
        <v/>
      </c>
      <c r="AW50" s="144"/>
      <c r="AX50" s="144"/>
      <c r="AY50" s="144"/>
      <c r="AZ50" s="144"/>
      <c r="BA50" s="144"/>
      <c r="BB50" s="145"/>
      <c r="BC50" s="136"/>
      <c r="BD50" s="136"/>
      <c r="BE50" s="136"/>
      <c r="BF50" s="136"/>
      <c r="BG50" s="137"/>
      <c r="BH50" s="138"/>
      <c r="BI50" s="138"/>
      <c r="BJ50" s="138"/>
      <c r="BK50" s="138"/>
      <c r="BL50" s="140"/>
      <c r="BM50" s="140"/>
      <c r="BN50" s="140"/>
      <c r="BO50" s="140"/>
      <c r="BP50" s="142"/>
    </row>
    <row r="51" spans="1:68" customFormat="1" ht="9.75" customHeight="1" x14ac:dyDescent="0.2">
      <c r="A51" s="65"/>
      <c r="B51" s="136"/>
      <c r="C51" s="136"/>
      <c r="D51" s="136"/>
      <c r="E51" s="136"/>
      <c r="F51" s="136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6"/>
      <c r="AW51" s="147"/>
      <c r="AX51" s="147"/>
      <c r="AY51" s="147"/>
      <c r="AZ51" s="147"/>
      <c r="BA51" s="147"/>
      <c r="BB51" s="148"/>
      <c r="BC51" s="136"/>
      <c r="BD51" s="136"/>
      <c r="BE51" s="136"/>
      <c r="BF51" s="136"/>
      <c r="BG51" s="137"/>
      <c r="BH51" s="138"/>
      <c r="BI51" s="138"/>
      <c r="BJ51" s="138"/>
      <c r="BK51" s="138"/>
      <c r="BL51" s="141"/>
      <c r="BM51" s="141"/>
      <c r="BN51" s="141"/>
      <c r="BO51" s="141"/>
      <c r="BP51" s="142"/>
    </row>
    <row r="52" spans="1:68" customFormat="1" ht="9.75" customHeight="1" x14ac:dyDescent="0.2">
      <c r="A52" s="65"/>
      <c r="B52" s="136">
        <f>データ入力用!C24</f>
        <v>0</v>
      </c>
      <c r="C52" s="136">
        <f>データ入力用!D24</f>
        <v>0</v>
      </c>
      <c r="D52" s="136"/>
      <c r="E52" s="136"/>
      <c r="F52" s="136"/>
      <c r="G52" s="149">
        <f>データ入力用!E24</f>
        <v>0</v>
      </c>
      <c r="H52" s="149"/>
      <c r="I52" s="149"/>
      <c r="J52" s="149"/>
      <c r="K52" s="149"/>
      <c r="L52" s="149"/>
      <c r="M52" s="149"/>
      <c r="N52" s="149">
        <f>データ入力用!F24</f>
        <v>0</v>
      </c>
      <c r="O52" s="149"/>
      <c r="P52" s="149"/>
      <c r="Q52" s="149"/>
      <c r="R52" s="149"/>
      <c r="S52" s="149"/>
      <c r="T52" s="150">
        <f>データ入力用!H24</f>
        <v>0</v>
      </c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>
        <f>データ入力用!J24</f>
        <v>0</v>
      </c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2" t="str">
        <f>IF(データ入力用!G24="","","平成"&amp;データ入力用!T24&amp;"年")</f>
        <v/>
      </c>
      <c r="AW52" s="153"/>
      <c r="AX52" s="153"/>
      <c r="AY52" s="153"/>
      <c r="AZ52" s="153"/>
      <c r="BA52" s="153"/>
      <c r="BB52" s="154"/>
      <c r="BC52" s="136">
        <f>データ入力用!Z24</f>
        <v>0</v>
      </c>
      <c r="BD52" s="136"/>
      <c r="BE52" s="136"/>
      <c r="BF52" s="136"/>
      <c r="BG52" s="137">
        <f>データ入力用!AA24</f>
        <v>0</v>
      </c>
      <c r="BH52" s="138"/>
      <c r="BI52" s="138"/>
      <c r="BJ52" s="138"/>
      <c r="BK52" s="138" t="s">
        <v>88</v>
      </c>
      <c r="BL52" s="139" t="str">
        <f>IF(ISBLANK(データ入力用!G24),"",データ入力用!AC24)</f>
        <v/>
      </c>
      <c r="BM52" s="139"/>
      <c r="BN52" s="139"/>
      <c r="BO52" s="139"/>
      <c r="BP52" s="142" t="s">
        <v>89</v>
      </c>
    </row>
    <row r="53" spans="1:68" customFormat="1" ht="9.75" customHeight="1" x14ac:dyDescent="0.2">
      <c r="A53" s="65">
        <v>10</v>
      </c>
      <c r="B53" s="136"/>
      <c r="C53" s="136"/>
      <c r="D53" s="136"/>
      <c r="E53" s="136"/>
      <c r="F53" s="136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51">
        <f>データ入力用!G24</f>
        <v>0</v>
      </c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>
        <f>データ入力用!I24</f>
        <v>0</v>
      </c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43" t="str">
        <f>IF(データ入力用!G24="","",データ入力用!V24&amp;"月"&amp;データ入力用!X24&amp;"日")</f>
        <v/>
      </c>
      <c r="AW53" s="144"/>
      <c r="AX53" s="144"/>
      <c r="AY53" s="144"/>
      <c r="AZ53" s="144"/>
      <c r="BA53" s="144"/>
      <c r="BB53" s="145"/>
      <c r="BC53" s="136"/>
      <c r="BD53" s="136"/>
      <c r="BE53" s="136"/>
      <c r="BF53" s="136"/>
      <c r="BG53" s="137"/>
      <c r="BH53" s="138"/>
      <c r="BI53" s="138"/>
      <c r="BJ53" s="138"/>
      <c r="BK53" s="138"/>
      <c r="BL53" s="140"/>
      <c r="BM53" s="140"/>
      <c r="BN53" s="140"/>
      <c r="BO53" s="140"/>
      <c r="BP53" s="142"/>
    </row>
    <row r="54" spans="1:68" customFormat="1" ht="9.75" customHeight="1" x14ac:dyDescent="0.2">
      <c r="A54" s="65"/>
      <c r="B54" s="136"/>
      <c r="C54" s="136"/>
      <c r="D54" s="136"/>
      <c r="E54" s="136"/>
      <c r="F54" s="136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6"/>
      <c r="AW54" s="147"/>
      <c r="AX54" s="147"/>
      <c r="AY54" s="147"/>
      <c r="AZ54" s="147"/>
      <c r="BA54" s="147"/>
      <c r="BB54" s="148"/>
      <c r="BC54" s="136"/>
      <c r="BD54" s="136"/>
      <c r="BE54" s="136"/>
      <c r="BF54" s="136"/>
      <c r="BG54" s="137"/>
      <c r="BH54" s="138"/>
      <c r="BI54" s="138"/>
      <c r="BJ54" s="138"/>
      <c r="BK54" s="138"/>
      <c r="BL54" s="141"/>
      <c r="BM54" s="141"/>
      <c r="BN54" s="141"/>
      <c r="BO54" s="141"/>
      <c r="BP54" s="142"/>
    </row>
    <row r="55" spans="1:68" customFormat="1" ht="9.75" customHeight="1" x14ac:dyDescent="0.2">
      <c r="A55" s="65"/>
      <c r="B55" s="136">
        <f>データ入力用!C25</f>
        <v>0</v>
      </c>
      <c r="C55" s="136">
        <f>データ入力用!D25</f>
        <v>0</v>
      </c>
      <c r="D55" s="136"/>
      <c r="E55" s="136"/>
      <c r="F55" s="136"/>
      <c r="G55" s="149">
        <f>データ入力用!E25</f>
        <v>0</v>
      </c>
      <c r="H55" s="149"/>
      <c r="I55" s="149"/>
      <c r="J55" s="149"/>
      <c r="K55" s="149"/>
      <c r="L55" s="149"/>
      <c r="M55" s="149"/>
      <c r="N55" s="149">
        <f>データ入力用!F25</f>
        <v>0</v>
      </c>
      <c r="O55" s="149"/>
      <c r="P55" s="149"/>
      <c r="Q55" s="149"/>
      <c r="R55" s="149"/>
      <c r="S55" s="149"/>
      <c r="T55" s="150">
        <f>データ入力用!H25</f>
        <v>0</v>
      </c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>
        <f>データ入力用!J25</f>
        <v>0</v>
      </c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2" t="str">
        <f>IF(データ入力用!G25="","","平成"&amp;データ入力用!T25&amp;"年")</f>
        <v/>
      </c>
      <c r="AW55" s="153"/>
      <c r="AX55" s="153"/>
      <c r="AY55" s="153"/>
      <c r="AZ55" s="153"/>
      <c r="BA55" s="153"/>
      <c r="BB55" s="154"/>
      <c r="BC55" s="136">
        <f>データ入力用!Z25</f>
        <v>0</v>
      </c>
      <c r="BD55" s="136"/>
      <c r="BE55" s="136"/>
      <c r="BF55" s="136"/>
      <c r="BG55" s="137">
        <f>データ入力用!AA25</f>
        <v>0</v>
      </c>
      <c r="BH55" s="138"/>
      <c r="BI55" s="138"/>
      <c r="BJ55" s="138"/>
      <c r="BK55" s="138" t="s">
        <v>88</v>
      </c>
      <c r="BL55" s="139" t="str">
        <f>IF(ISBLANK(データ入力用!G25),"",データ入力用!AC25)</f>
        <v/>
      </c>
      <c r="BM55" s="139"/>
      <c r="BN55" s="139"/>
      <c r="BO55" s="139"/>
      <c r="BP55" s="142" t="s">
        <v>89</v>
      </c>
    </row>
    <row r="56" spans="1:68" customFormat="1" ht="9.75" customHeight="1" x14ac:dyDescent="0.2">
      <c r="A56" s="65">
        <v>11</v>
      </c>
      <c r="B56" s="136"/>
      <c r="C56" s="136"/>
      <c r="D56" s="136"/>
      <c r="E56" s="136"/>
      <c r="F56" s="136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51">
        <f>データ入力用!G25</f>
        <v>0</v>
      </c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>
        <f>データ入力用!I25</f>
        <v>0</v>
      </c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43" t="str">
        <f>IF(データ入力用!G25="","",データ入力用!V25&amp;"月"&amp;データ入力用!X25&amp;"日")</f>
        <v/>
      </c>
      <c r="AW56" s="144"/>
      <c r="AX56" s="144"/>
      <c r="AY56" s="144"/>
      <c r="AZ56" s="144"/>
      <c r="BA56" s="144"/>
      <c r="BB56" s="145"/>
      <c r="BC56" s="136"/>
      <c r="BD56" s="136"/>
      <c r="BE56" s="136"/>
      <c r="BF56" s="136"/>
      <c r="BG56" s="137"/>
      <c r="BH56" s="138"/>
      <c r="BI56" s="138"/>
      <c r="BJ56" s="138"/>
      <c r="BK56" s="138"/>
      <c r="BL56" s="140"/>
      <c r="BM56" s="140"/>
      <c r="BN56" s="140"/>
      <c r="BO56" s="140"/>
      <c r="BP56" s="142"/>
    </row>
    <row r="57" spans="1:68" customFormat="1" ht="9.75" customHeight="1" x14ac:dyDescent="0.2">
      <c r="A57" s="65"/>
      <c r="B57" s="136"/>
      <c r="C57" s="136"/>
      <c r="D57" s="136"/>
      <c r="E57" s="136"/>
      <c r="F57" s="136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6"/>
      <c r="AW57" s="147"/>
      <c r="AX57" s="147"/>
      <c r="AY57" s="147"/>
      <c r="AZ57" s="147"/>
      <c r="BA57" s="147"/>
      <c r="BB57" s="148"/>
      <c r="BC57" s="136"/>
      <c r="BD57" s="136"/>
      <c r="BE57" s="136"/>
      <c r="BF57" s="136"/>
      <c r="BG57" s="137"/>
      <c r="BH57" s="138"/>
      <c r="BI57" s="138"/>
      <c r="BJ57" s="138"/>
      <c r="BK57" s="138"/>
      <c r="BL57" s="141"/>
      <c r="BM57" s="141"/>
      <c r="BN57" s="141"/>
      <c r="BO57" s="141"/>
      <c r="BP57" s="142"/>
    </row>
    <row r="58" spans="1:68" customFormat="1" ht="9.75" customHeight="1" x14ac:dyDescent="0.2">
      <c r="A58" s="65"/>
      <c r="B58" s="136">
        <f>データ入力用!C26</f>
        <v>0</v>
      </c>
      <c r="C58" s="136">
        <f>データ入力用!D26</f>
        <v>0</v>
      </c>
      <c r="D58" s="136"/>
      <c r="E58" s="136"/>
      <c r="F58" s="136"/>
      <c r="G58" s="149">
        <f>データ入力用!E26</f>
        <v>0</v>
      </c>
      <c r="H58" s="149"/>
      <c r="I58" s="149"/>
      <c r="J58" s="149"/>
      <c r="K58" s="149"/>
      <c r="L58" s="149"/>
      <c r="M58" s="149"/>
      <c r="N58" s="149">
        <f>データ入力用!F26</f>
        <v>0</v>
      </c>
      <c r="O58" s="149"/>
      <c r="P58" s="149"/>
      <c r="Q58" s="149"/>
      <c r="R58" s="149"/>
      <c r="S58" s="149"/>
      <c r="T58" s="150">
        <f>データ入力用!H26</f>
        <v>0</v>
      </c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>
        <f>データ入力用!J26</f>
        <v>0</v>
      </c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2" t="str">
        <f>IF(データ入力用!G26="","","平成"&amp;データ入力用!T26&amp;"年")</f>
        <v/>
      </c>
      <c r="AW58" s="153"/>
      <c r="AX58" s="153"/>
      <c r="AY58" s="153"/>
      <c r="AZ58" s="153"/>
      <c r="BA58" s="153"/>
      <c r="BB58" s="154"/>
      <c r="BC58" s="136">
        <f>データ入力用!Z26</f>
        <v>0</v>
      </c>
      <c r="BD58" s="136"/>
      <c r="BE58" s="136"/>
      <c r="BF58" s="136"/>
      <c r="BG58" s="137">
        <f>データ入力用!AA26</f>
        <v>0</v>
      </c>
      <c r="BH58" s="138"/>
      <c r="BI58" s="138"/>
      <c r="BJ58" s="138"/>
      <c r="BK58" s="138" t="s">
        <v>88</v>
      </c>
      <c r="BL58" s="139" t="str">
        <f>IF(ISBLANK(データ入力用!G26),"",データ入力用!AC26)</f>
        <v/>
      </c>
      <c r="BM58" s="139"/>
      <c r="BN58" s="139"/>
      <c r="BO58" s="139"/>
      <c r="BP58" s="142" t="s">
        <v>89</v>
      </c>
    </row>
    <row r="59" spans="1:68" customFormat="1" ht="9.75" customHeight="1" x14ac:dyDescent="0.2">
      <c r="A59" s="65">
        <v>12</v>
      </c>
      <c r="B59" s="136"/>
      <c r="C59" s="136"/>
      <c r="D59" s="136"/>
      <c r="E59" s="136"/>
      <c r="F59" s="136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51">
        <f>データ入力用!G26</f>
        <v>0</v>
      </c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>
        <f>データ入力用!I26</f>
        <v>0</v>
      </c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43" t="str">
        <f>IF(データ入力用!G26="","",データ入力用!V26&amp;"月"&amp;データ入力用!X26&amp;"日")</f>
        <v/>
      </c>
      <c r="AW59" s="144"/>
      <c r="AX59" s="144"/>
      <c r="AY59" s="144"/>
      <c r="AZ59" s="144"/>
      <c r="BA59" s="144"/>
      <c r="BB59" s="145"/>
      <c r="BC59" s="136"/>
      <c r="BD59" s="136"/>
      <c r="BE59" s="136"/>
      <c r="BF59" s="136"/>
      <c r="BG59" s="137"/>
      <c r="BH59" s="138"/>
      <c r="BI59" s="138"/>
      <c r="BJ59" s="138"/>
      <c r="BK59" s="138"/>
      <c r="BL59" s="140"/>
      <c r="BM59" s="140"/>
      <c r="BN59" s="140"/>
      <c r="BO59" s="140"/>
      <c r="BP59" s="142"/>
    </row>
    <row r="60" spans="1:68" customFormat="1" ht="9.75" customHeight="1" x14ac:dyDescent="0.2">
      <c r="A60" s="65"/>
      <c r="B60" s="136"/>
      <c r="C60" s="136"/>
      <c r="D60" s="136"/>
      <c r="E60" s="136"/>
      <c r="F60" s="136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6"/>
      <c r="AW60" s="147"/>
      <c r="AX60" s="147"/>
      <c r="AY60" s="147"/>
      <c r="AZ60" s="147"/>
      <c r="BA60" s="147"/>
      <c r="BB60" s="148"/>
      <c r="BC60" s="136"/>
      <c r="BD60" s="136"/>
      <c r="BE60" s="136"/>
      <c r="BF60" s="136"/>
      <c r="BG60" s="137"/>
      <c r="BH60" s="138"/>
      <c r="BI60" s="138"/>
      <c r="BJ60" s="138"/>
      <c r="BK60" s="138"/>
      <c r="BL60" s="141"/>
      <c r="BM60" s="141"/>
      <c r="BN60" s="141"/>
      <c r="BO60" s="141"/>
      <c r="BP60" s="142"/>
    </row>
    <row r="61" spans="1:68" customFormat="1" ht="9.75" customHeight="1" x14ac:dyDescent="0.2">
      <c r="A61" s="65"/>
      <c r="B61" s="136">
        <f>データ入力用!C27</f>
        <v>0</v>
      </c>
      <c r="C61" s="136">
        <f>データ入力用!D27</f>
        <v>0</v>
      </c>
      <c r="D61" s="136"/>
      <c r="E61" s="136"/>
      <c r="F61" s="136"/>
      <c r="G61" s="149">
        <f>データ入力用!E27</f>
        <v>0</v>
      </c>
      <c r="H61" s="149"/>
      <c r="I61" s="149"/>
      <c r="J61" s="149"/>
      <c r="K61" s="149"/>
      <c r="L61" s="149"/>
      <c r="M61" s="149"/>
      <c r="N61" s="149">
        <f>データ入力用!F27</f>
        <v>0</v>
      </c>
      <c r="O61" s="149"/>
      <c r="P61" s="149"/>
      <c r="Q61" s="149"/>
      <c r="R61" s="149"/>
      <c r="S61" s="149"/>
      <c r="T61" s="150">
        <f>データ入力用!H27</f>
        <v>0</v>
      </c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>
        <f>データ入力用!J27</f>
        <v>0</v>
      </c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2" t="str">
        <f>IF(データ入力用!G27="","","平成"&amp;データ入力用!T27&amp;"年")</f>
        <v/>
      </c>
      <c r="AW61" s="153"/>
      <c r="AX61" s="153"/>
      <c r="AY61" s="153"/>
      <c r="AZ61" s="153"/>
      <c r="BA61" s="153"/>
      <c r="BB61" s="154"/>
      <c r="BC61" s="136">
        <f>データ入力用!Z27</f>
        <v>0</v>
      </c>
      <c r="BD61" s="136"/>
      <c r="BE61" s="136"/>
      <c r="BF61" s="136"/>
      <c r="BG61" s="137">
        <f>データ入力用!AA27</f>
        <v>0</v>
      </c>
      <c r="BH61" s="138"/>
      <c r="BI61" s="138"/>
      <c r="BJ61" s="138"/>
      <c r="BK61" s="138" t="s">
        <v>88</v>
      </c>
      <c r="BL61" s="139" t="str">
        <f>IF(ISBLANK(データ入力用!G27),"",データ入力用!AC27)</f>
        <v/>
      </c>
      <c r="BM61" s="139"/>
      <c r="BN61" s="139"/>
      <c r="BO61" s="139"/>
      <c r="BP61" s="142" t="s">
        <v>89</v>
      </c>
    </row>
    <row r="62" spans="1:68" customFormat="1" ht="9.75" customHeight="1" x14ac:dyDescent="0.2">
      <c r="A62" s="65">
        <v>13</v>
      </c>
      <c r="B62" s="136"/>
      <c r="C62" s="136"/>
      <c r="D62" s="136"/>
      <c r="E62" s="136"/>
      <c r="F62" s="136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51">
        <f>データ入力用!G27</f>
        <v>0</v>
      </c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>
        <f>データ入力用!I27</f>
        <v>0</v>
      </c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43" t="str">
        <f>IF(データ入力用!G27="","",データ入力用!V27&amp;"月"&amp;データ入力用!X27&amp;"日")</f>
        <v/>
      </c>
      <c r="AW62" s="144"/>
      <c r="AX62" s="144"/>
      <c r="AY62" s="144"/>
      <c r="AZ62" s="144"/>
      <c r="BA62" s="144"/>
      <c r="BB62" s="145"/>
      <c r="BC62" s="136"/>
      <c r="BD62" s="136"/>
      <c r="BE62" s="136"/>
      <c r="BF62" s="136"/>
      <c r="BG62" s="137"/>
      <c r="BH62" s="138"/>
      <c r="BI62" s="138"/>
      <c r="BJ62" s="138"/>
      <c r="BK62" s="138"/>
      <c r="BL62" s="140"/>
      <c r="BM62" s="140"/>
      <c r="BN62" s="140"/>
      <c r="BO62" s="140"/>
      <c r="BP62" s="142"/>
    </row>
    <row r="63" spans="1:68" customFormat="1" ht="9.75" customHeight="1" x14ac:dyDescent="0.2">
      <c r="A63" s="65"/>
      <c r="B63" s="136"/>
      <c r="C63" s="136"/>
      <c r="D63" s="136"/>
      <c r="E63" s="136"/>
      <c r="F63" s="136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6"/>
      <c r="AW63" s="147"/>
      <c r="AX63" s="147"/>
      <c r="AY63" s="147"/>
      <c r="AZ63" s="147"/>
      <c r="BA63" s="147"/>
      <c r="BB63" s="148"/>
      <c r="BC63" s="136"/>
      <c r="BD63" s="136"/>
      <c r="BE63" s="136"/>
      <c r="BF63" s="136"/>
      <c r="BG63" s="137"/>
      <c r="BH63" s="138"/>
      <c r="BI63" s="138"/>
      <c r="BJ63" s="138"/>
      <c r="BK63" s="138"/>
      <c r="BL63" s="141"/>
      <c r="BM63" s="141"/>
      <c r="BN63" s="141"/>
      <c r="BO63" s="141"/>
      <c r="BP63" s="142"/>
    </row>
    <row r="64" spans="1:68" customFormat="1" ht="9.75" customHeight="1" x14ac:dyDescent="0.2">
      <c r="A64" s="65"/>
      <c r="B64" s="136">
        <f>データ入力用!C28</f>
        <v>0</v>
      </c>
      <c r="C64" s="136">
        <f>データ入力用!D28</f>
        <v>0</v>
      </c>
      <c r="D64" s="136"/>
      <c r="E64" s="136"/>
      <c r="F64" s="136"/>
      <c r="G64" s="149">
        <f>データ入力用!E28</f>
        <v>0</v>
      </c>
      <c r="H64" s="149"/>
      <c r="I64" s="149"/>
      <c r="J64" s="149"/>
      <c r="K64" s="149"/>
      <c r="L64" s="149"/>
      <c r="M64" s="149"/>
      <c r="N64" s="149">
        <f>データ入力用!F28</f>
        <v>0</v>
      </c>
      <c r="O64" s="149"/>
      <c r="P64" s="149"/>
      <c r="Q64" s="149"/>
      <c r="R64" s="149"/>
      <c r="S64" s="149"/>
      <c r="T64" s="150">
        <f>データ入力用!H28</f>
        <v>0</v>
      </c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>
        <f>データ入力用!J28</f>
        <v>0</v>
      </c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2" t="str">
        <f>IF(データ入力用!G28="","","平成"&amp;データ入力用!T28&amp;"年")</f>
        <v/>
      </c>
      <c r="AW64" s="153"/>
      <c r="AX64" s="153"/>
      <c r="AY64" s="153"/>
      <c r="AZ64" s="153"/>
      <c r="BA64" s="153"/>
      <c r="BB64" s="154"/>
      <c r="BC64" s="136">
        <f>データ入力用!Z28</f>
        <v>0</v>
      </c>
      <c r="BD64" s="136"/>
      <c r="BE64" s="136"/>
      <c r="BF64" s="136"/>
      <c r="BG64" s="137">
        <f>データ入力用!AA28</f>
        <v>0</v>
      </c>
      <c r="BH64" s="138"/>
      <c r="BI64" s="138"/>
      <c r="BJ64" s="138"/>
      <c r="BK64" s="138" t="s">
        <v>88</v>
      </c>
      <c r="BL64" s="139" t="str">
        <f>IF(ISBLANK(データ入力用!G28),"",データ入力用!AC28)</f>
        <v/>
      </c>
      <c r="BM64" s="139"/>
      <c r="BN64" s="139"/>
      <c r="BO64" s="139"/>
      <c r="BP64" s="142" t="s">
        <v>89</v>
      </c>
    </row>
    <row r="65" spans="1:68" customFormat="1" ht="9.75" customHeight="1" x14ac:dyDescent="0.2">
      <c r="A65" s="65">
        <v>14</v>
      </c>
      <c r="B65" s="136"/>
      <c r="C65" s="136"/>
      <c r="D65" s="136"/>
      <c r="E65" s="136"/>
      <c r="F65" s="136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51">
        <f>データ入力用!G28</f>
        <v>0</v>
      </c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>
        <f>データ入力用!I28</f>
        <v>0</v>
      </c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43" t="str">
        <f>IF(データ入力用!G28="","",データ入力用!V28&amp;"月"&amp;データ入力用!X28&amp;"日")</f>
        <v/>
      </c>
      <c r="AW65" s="144"/>
      <c r="AX65" s="144"/>
      <c r="AY65" s="144"/>
      <c r="AZ65" s="144"/>
      <c r="BA65" s="144"/>
      <c r="BB65" s="145"/>
      <c r="BC65" s="136"/>
      <c r="BD65" s="136"/>
      <c r="BE65" s="136"/>
      <c r="BF65" s="136"/>
      <c r="BG65" s="137"/>
      <c r="BH65" s="138"/>
      <c r="BI65" s="138"/>
      <c r="BJ65" s="138"/>
      <c r="BK65" s="138"/>
      <c r="BL65" s="140"/>
      <c r="BM65" s="140"/>
      <c r="BN65" s="140"/>
      <c r="BO65" s="140"/>
      <c r="BP65" s="142"/>
    </row>
    <row r="66" spans="1:68" customFormat="1" ht="9.75" customHeight="1" x14ac:dyDescent="0.2">
      <c r="A66" s="65"/>
      <c r="B66" s="136"/>
      <c r="C66" s="136"/>
      <c r="D66" s="136"/>
      <c r="E66" s="136"/>
      <c r="F66" s="136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6"/>
      <c r="AW66" s="147"/>
      <c r="AX66" s="147"/>
      <c r="AY66" s="147"/>
      <c r="AZ66" s="147"/>
      <c r="BA66" s="147"/>
      <c r="BB66" s="148"/>
      <c r="BC66" s="136"/>
      <c r="BD66" s="136"/>
      <c r="BE66" s="136"/>
      <c r="BF66" s="136"/>
      <c r="BG66" s="137"/>
      <c r="BH66" s="138"/>
      <c r="BI66" s="138"/>
      <c r="BJ66" s="138"/>
      <c r="BK66" s="138"/>
      <c r="BL66" s="141"/>
      <c r="BM66" s="141"/>
      <c r="BN66" s="141"/>
      <c r="BO66" s="141"/>
      <c r="BP66" s="142"/>
    </row>
    <row r="67" spans="1:68" customFormat="1" ht="9.75" customHeight="1" x14ac:dyDescent="0.2">
      <c r="A67" s="65"/>
      <c r="B67" s="136">
        <f>データ入力用!C29</f>
        <v>0</v>
      </c>
      <c r="C67" s="136">
        <f>データ入力用!D29</f>
        <v>0</v>
      </c>
      <c r="D67" s="136"/>
      <c r="E67" s="136"/>
      <c r="F67" s="136"/>
      <c r="G67" s="149">
        <f>データ入力用!E29</f>
        <v>0</v>
      </c>
      <c r="H67" s="149"/>
      <c r="I67" s="149"/>
      <c r="J67" s="149"/>
      <c r="K67" s="149"/>
      <c r="L67" s="149"/>
      <c r="M67" s="149"/>
      <c r="N67" s="149">
        <f>データ入力用!F29</f>
        <v>0</v>
      </c>
      <c r="O67" s="149"/>
      <c r="P67" s="149"/>
      <c r="Q67" s="149"/>
      <c r="R67" s="149"/>
      <c r="S67" s="149"/>
      <c r="T67" s="150">
        <f>データ入力用!H29</f>
        <v>0</v>
      </c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>
        <f>データ入力用!J29</f>
        <v>0</v>
      </c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2" t="str">
        <f>IF(データ入力用!G29="","","平成"&amp;データ入力用!T29&amp;"年")</f>
        <v/>
      </c>
      <c r="AW67" s="153"/>
      <c r="AX67" s="153"/>
      <c r="AY67" s="153"/>
      <c r="AZ67" s="153"/>
      <c r="BA67" s="153"/>
      <c r="BB67" s="154"/>
      <c r="BC67" s="136">
        <f>データ入力用!Z29</f>
        <v>0</v>
      </c>
      <c r="BD67" s="136"/>
      <c r="BE67" s="136"/>
      <c r="BF67" s="136"/>
      <c r="BG67" s="137">
        <f>データ入力用!AA29</f>
        <v>0</v>
      </c>
      <c r="BH67" s="138"/>
      <c r="BI67" s="138"/>
      <c r="BJ67" s="138"/>
      <c r="BK67" s="138" t="s">
        <v>88</v>
      </c>
      <c r="BL67" s="139" t="str">
        <f>IF(ISBLANK(データ入力用!G29),"",データ入力用!AC29)</f>
        <v/>
      </c>
      <c r="BM67" s="139"/>
      <c r="BN67" s="139"/>
      <c r="BO67" s="139"/>
      <c r="BP67" s="142" t="s">
        <v>89</v>
      </c>
    </row>
    <row r="68" spans="1:68" customFormat="1" ht="9.75" customHeight="1" x14ac:dyDescent="0.2">
      <c r="A68" s="65">
        <v>15</v>
      </c>
      <c r="B68" s="136"/>
      <c r="C68" s="136"/>
      <c r="D68" s="136"/>
      <c r="E68" s="136"/>
      <c r="F68" s="136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51">
        <f>データ入力用!G29</f>
        <v>0</v>
      </c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>
        <f>データ入力用!I29</f>
        <v>0</v>
      </c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43" t="str">
        <f>IF(データ入力用!G29="","",データ入力用!V29&amp;"月"&amp;データ入力用!X29&amp;"日")</f>
        <v/>
      </c>
      <c r="AW68" s="144"/>
      <c r="AX68" s="144"/>
      <c r="AY68" s="144"/>
      <c r="AZ68" s="144"/>
      <c r="BA68" s="144"/>
      <c r="BB68" s="145"/>
      <c r="BC68" s="136"/>
      <c r="BD68" s="136"/>
      <c r="BE68" s="136"/>
      <c r="BF68" s="136"/>
      <c r="BG68" s="137"/>
      <c r="BH68" s="138"/>
      <c r="BI68" s="138"/>
      <c r="BJ68" s="138"/>
      <c r="BK68" s="138"/>
      <c r="BL68" s="140"/>
      <c r="BM68" s="140"/>
      <c r="BN68" s="140"/>
      <c r="BO68" s="140"/>
      <c r="BP68" s="142"/>
    </row>
    <row r="69" spans="1:68" customFormat="1" ht="9.75" customHeight="1" x14ac:dyDescent="0.2">
      <c r="A69" s="65"/>
      <c r="B69" s="136"/>
      <c r="C69" s="136"/>
      <c r="D69" s="136"/>
      <c r="E69" s="136"/>
      <c r="F69" s="136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6"/>
      <c r="AW69" s="147"/>
      <c r="AX69" s="147"/>
      <c r="AY69" s="147"/>
      <c r="AZ69" s="147"/>
      <c r="BA69" s="147"/>
      <c r="BB69" s="148"/>
      <c r="BC69" s="136"/>
      <c r="BD69" s="136"/>
      <c r="BE69" s="136"/>
      <c r="BF69" s="136"/>
      <c r="BG69" s="137"/>
      <c r="BH69" s="138"/>
      <c r="BI69" s="138"/>
      <c r="BJ69" s="138"/>
      <c r="BK69" s="138"/>
      <c r="BL69" s="141"/>
      <c r="BM69" s="141"/>
      <c r="BN69" s="141"/>
      <c r="BO69" s="141"/>
      <c r="BP69" s="142"/>
    </row>
    <row r="70" spans="1:68" customFormat="1" ht="9.75" customHeight="1" x14ac:dyDescent="0.2">
      <c r="A70" s="65"/>
      <c r="B70" s="136">
        <f>データ入力用!C30</f>
        <v>0</v>
      </c>
      <c r="C70" s="136">
        <f>データ入力用!D30</f>
        <v>0</v>
      </c>
      <c r="D70" s="136"/>
      <c r="E70" s="136"/>
      <c r="F70" s="136"/>
      <c r="G70" s="149">
        <f>データ入力用!E30</f>
        <v>0</v>
      </c>
      <c r="H70" s="149"/>
      <c r="I70" s="149"/>
      <c r="J70" s="149"/>
      <c r="K70" s="149"/>
      <c r="L70" s="149"/>
      <c r="M70" s="149"/>
      <c r="N70" s="149">
        <f>データ入力用!F30</f>
        <v>0</v>
      </c>
      <c r="O70" s="149"/>
      <c r="P70" s="149"/>
      <c r="Q70" s="149"/>
      <c r="R70" s="149"/>
      <c r="S70" s="149"/>
      <c r="T70" s="150">
        <f>データ入力用!H30</f>
        <v>0</v>
      </c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>
        <f>データ入力用!J30</f>
        <v>0</v>
      </c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2" t="str">
        <f>IF(データ入力用!G30="","","平成"&amp;データ入力用!T30&amp;"年")</f>
        <v/>
      </c>
      <c r="AW70" s="153"/>
      <c r="AX70" s="153"/>
      <c r="AY70" s="153"/>
      <c r="AZ70" s="153"/>
      <c r="BA70" s="153"/>
      <c r="BB70" s="154"/>
      <c r="BC70" s="136">
        <f>データ入力用!Z30</f>
        <v>0</v>
      </c>
      <c r="BD70" s="136"/>
      <c r="BE70" s="136"/>
      <c r="BF70" s="136"/>
      <c r="BG70" s="137">
        <f>データ入力用!AA30</f>
        <v>0</v>
      </c>
      <c r="BH70" s="138"/>
      <c r="BI70" s="138"/>
      <c r="BJ70" s="138"/>
      <c r="BK70" s="138" t="s">
        <v>88</v>
      </c>
      <c r="BL70" s="139" t="str">
        <f>IF(ISBLANK(データ入力用!G30),"",データ入力用!AC30)</f>
        <v/>
      </c>
      <c r="BM70" s="139"/>
      <c r="BN70" s="139"/>
      <c r="BO70" s="139"/>
      <c r="BP70" s="142" t="s">
        <v>89</v>
      </c>
    </row>
    <row r="71" spans="1:68" customFormat="1" ht="9.75" customHeight="1" x14ac:dyDescent="0.2">
      <c r="A71" s="65">
        <v>16</v>
      </c>
      <c r="B71" s="136"/>
      <c r="C71" s="136"/>
      <c r="D71" s="136"/>
      <c r="E71" s="136"/>
      <c r="F71" s="136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51">
        <f>データ入力用!G30</f>
        <v>0</v>
      </c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>
        <f>データ入力用!I30</f>
        <v>0</v>
      </c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43" t="str">
        <f>IF(データ入力用!G30="","",データ入力用!V30&amp;"月"&amp;データ入力用!X30&amp;"日")</f>
        <v/>
      </c>
      <c r="AW71" s="144"/>
      <c r="AX71" s="144"/>
      <c r="AY71" s="144"/>
      <c r="AZ71" s="144"/>
      <c r="BA71" s="144"/>
      <c r="BB71" s="145"/>
      <c r="BC71" s="136"/>
      <c r="BD71" s="136"/>
      <c r="BE71" s="136"/>
      <c r="BF71" s="136"/>
      <c r="BG71" s="137"/>
      <c r="BH71" s="138"/>
      <c r="BI71" s="138"/>
      <c r="BJ71" s="138"/>
      <c r="BK71" s="138"/>
      <c r="BL71" s="140"/>
      <c r="BM71" s="140"/>
      <c r="BN71" s="140"/>
      <c r="BO71" s="140"/>
      <c r="BP71" s="142"/>
    </row>
    <row r="72" spans="1:68" customFormat="1" ht="9.75" customHeight="1" x14ac:dyDescent="0.2">
      <c r="A72" s="65"/>
      <c r="B72" s="136"/>
      <c r="C72" s="136"/>
      <c r="D72" s="136"/>
      <c r="E72" s="136"/>
      <c r="F72" s="136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6"/>
      <c r="AW72" s="147"/>
      <c r="AX72" s="147"/>
      <c r="AY72" s="147"/>
      <c r="AZ72" s="147"/>
      <c r="BA72" s="147"/>
      <c r="BB72" s="148"/>
      <c r="BC72" s="136"/>
      <c r="BD72" s="136"/>
      <c r="BE72" s="136"/>
      <c r="BF72" s="136"/>
      <c r="BG72" s="137"/>
      <c r="BH72" s="138"/>
      <c r="BI72" s="138"/>
      <c r="BJ72" s="138"/>
      <c r="BK72" s="138"/>
      <c r="BL72" s="141"/>
      <c r="BM72" s="141"/>
      <c r="BN72" s="141"/>
      <c r="BO72" s="141"/>
      <c r="BP72" s="142"/>
    </row>
    <row r="73" spans="1:68" customFormat="1" ht="9.75" customHeight="1" x14ac:dyDescent="0.2">
      <c r="A73" s="65"/>
      <c r="B73" s="136">
        <f>データ入力用!C31</f>
        <v>0</v>
      </c>
      <c r="C73" s="136">
        <f>データ入力用!D31</f>
        <v>0</v>
      </c>
      <c r="D73" s="136"/>
      <c r="E73" s="136"/>
      <c r="F73" s="136"/>
      <c r="G73" s="149">
        <f>データ入力用!E31</f>
        <v>0</v>
      </c>
      <c r="H73" s="149"/>
      <c r="I73" s="149"/>
      <c r="J73" s="149"/>
      <c r="K73" s="149"/>
      <c r="L73" s="149"/>
      <c r="M73" s="149"/>
      <c r="N73" s="149">
        <f>データ入力用!F31</f>
        <v>0</v>
      </c>
      <c r="O73" s="149"/>
      <c r="P73" s="149"/>
      <c r="Q73" s="149"/>
      <c r="R73" s="149"/>
      <c r="S73" s="149"/>
      <c r="T73" s="150">
        <f>データ入力用!H31</f>
        <v>0</v>
      </c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>
        <f>データ入力用!J31</f>
        <v>0</v>
      </c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2" t="str">
        <f>IF(データ入力用!G31="","","平成"&amp;データ入力用!T31&amp;"年")</f>
        <v/>
      </c>
      <c r="AW73" s="153"/>
      <c r="AX73" s="153"/>
      <c r="AY73" s="153"/>
      <c r="AZ73" s="153"/>
      <c r="BA73" s="153"/>
      <c r="BB73" s="154"/>
      <c r="BC73" s="136">
        <f>データ入力用!Z31</f>
        <v>0</v>
      </c>
      <c r="BD73" s="136"/>
      <c r="BE73" s="136"/>
      <c r="BF73" s="136"/>
      <c r="BG73" s="137">
        <f>データ入力用!AA31</f>
        <v>0</v>
      </c>
      <c r="BH73" s="138"/>
      <c r="BI73" s="138"/>
      <c r="BJ73" s="138"/>
      <c r="BK73" s="138" t="s">
        <v>88</v>
      </c>
      <c r="BL73" s="139" t="str">
        <f>IF(ISBLANK(データ入力用!G31),"",データ入力用!AC31)</f>
        <v/>
      </c>
      <c r="BM73" s="139"/>
      <c r="BN73" s="139"/>
      <c r="BO73" s="139"/>
      <c r="BP73" s="142" t="s">
        <v>89</v>
      </c>
    </row>
    <row r="74" spans="1:68" customFormat="1" ht="9.75" customHeight="1" x14ac:dyDescent="0.2">
      <c r="A74" s="65">
        <v>17</v>
      </c>
      <c r="B74" s="136"/>
      <c r="C74" s="136"/>
      <c r="D74" s="136"/>
      <c r="E74" s="136"/>
      <c r="F74" s="136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51">
        <f>データ入力用!G31</f>
        <v>0</v>
      </c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>
        <f>データ入力用!I31</f>
        <v>0</v>
      </c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43" t="str">
        <f>IF(データ入力用!G31="","",データ入力用!V31&amp;"月"&amp;データ入力用!X31&amp;"日")</f>
        <v/>
      </c>
      <c r="AW74" s="144"/>
      <c r="AX74" s="144"/>
      <c r="AY74" s="144"/>
      <c r="AZ74" s="144"/>
      <c r="BA74" s="144"/>
      <c r="BB74" s="145"/>
      <c r="BC74" s="136"/>
      <c r="BD74" s="136"/>
      <c r="BE74" s="136"/>
      <c r="BF74" s="136"/>
      <c r="BG74" s="137"/>
      <c r="BH74" s="138"/>
      <c r="BI74" s="138"/>
      <c r="BJ74" s="138"/>
      <c r="BK74" s="138"/>
      <c r="BL74" s="140"/>
      <c r="BM74" s="140"/>
      <c r="BN74" s="140"/>
      <c r="BO74" s="140"/>
      <c r="BP74" s="142"/>
    </row>
    <row r="75" spans="1:68" customFormat="1" ht="9.75" customHeight="1" x14ac:dyDescent="0.2">
      <c r="A75" s="65"/>
      <c r="B75" s="136"/>
      <c r="C75" s="136"/>
      <c r="D75" s="136"/>
      <c r="E75" s="136"/>
      <c r="F75" s="136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6"/>
      <c r="AW75" s="147"/>
      <c r="AX75" s="147"/>
      <c r="AY75" s="147"/>
      <c r="AZ75" s="147"/>
      <c r="BA75" s="147"/>
      <c r="BB75" s="148"/>
      <c r="BC75" s="136"/>
      <c r="BD75" s="136"/>
      <c r="BE75" s="136"/>
      <c r="BF75" s="136"/>
      <c r="BG75" s="137"/>
      <c r="BH75" s="138"/>
      <c r="BI75" s="138"/>
      <c r="BJ75" s="138"/>
      <c r="BK75" s="138"/>
      <c r="BL75" s="141"/>
      <c r="BM75" s="141"/>
      <c r="BN75" s="141"/>
      <c r="BO75" s="141"/>
      <c r="BP75" s="142"/>
    </row>
    <row r="76" spans="1:68" customFormat="1" ht="9.75" customHeight="1" x14ac:dyDescent="0.2">
      <c r="A76" s="65"/>
      <c r="B76" s="136">
        <f>データ入力用!C32</f>
        <v>0</v>
      </c>
      <c r="C76" s="136">
        <f>データ入力用!D32</f>
        <v>0</v>
      </c>
      <c r="D76" s="136"/>
      <c r="E76" s="136"/>
      <c r="F76" s="136"/>
      <c r="G76" s="149">
        <f>データ入力用!E32</f>
        <v>0</v>
      </c>
      <c r="H76" s="149"/>
      <c r="I76" s="149"/>
      <c r="J76" s="149"/>
      <c r="K76" s="149"/>
      <c r="L76" s="149"/>
      <c r="M76" s="149"/>
      <c r="N76" s="149">
        <f>データ入力用!F32</f>
        <v>0</v>
      </c>
      <c r="O76" s="149"/>
      <c r="P76" s="149"/>
      <c r="Q76" s="149"/>
      <c r="R76" s="149"/>
      <c r="S76" s="149"/>
      <c r="T76" s="150">
        <f>データ入力用!H32</f>
        <v>0</v>
      </c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>
        <f>データ入力用!J32</f>
        <v>0</v>
      </c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2" t="str">
        <f>IF(データ入力用!G32="","","平成"&amp;データ入力用!T32&amp;"年")</f>
        <v/>
      </c>
      <c r="AW76" s="153"/>
      <c r="AX76" s="153"/>
      <c r="AY76" s="153"/>
      <c r="AZ76" s="153"/>
      <c r="BA76" s="153"/>
      <c r="BB76" s="154"/>
      <c r="BC76" s="136">
        <f>データ入力用!Z32</f>
        <v>0</v>
      </c>
      <c r="BD76" s="136"/>
      <c r="BE76" s="136"/>
      <c r="BF76" s="136"/>
      <c r="BG76" s="137">
        <f>データ入力用!AA32</f>
        <v>0</v>
      </c>
      <c r="BH76" s="138"/>
      <c r="BI76" s="138"/>
      <c r="BJ76" s="138"/>
      <c r="BK76" s="138" t="s">
        <v>88</v>
      </c>
      <c r="BL76" s="139" t="str">
        <f>IF(ISBLANK(データ入力用!G32),"",データ入力用!AC32)</f>
        <v/>
      </c>
      <c r="BM76" s="139"/>
      <c r="BN76" s="139"/>
      <c r="BO76" s="139"/>
      <c r="BP76" s="142" t="s">
        <v>89</v>
      </c>
    </row>
    <row r="77" spans="1:68" customFormat="1" ht="9.75" customHeight="1" x14ac:dyDescent="0.2">
      <c r="A77" s="65">
        <v>18</v>
      </c>
      <c r="B77" s="136"/>
      <c r="C77" s="136"/>
      <c r="D77" s="136"/>
      <c r="E77" s="136"/>
      <c r="F77" s="136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51">
        <f>データ入力用!G32</f>
        <v>0</v>
      </c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>
        <f>データ入力用!I32</f>
        <v>0</v>
      </c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43" t="str">
        <f>IF(データ入力用!G32="","",データ入力用!V32&amp;"月"&amp;データ入力用!X32&amp;"日")</f>
        <v/>
      </c>
      <c r="AW77" s="144"/>
      <c r="AX77" s="144"/>
      <c r="AY77" s="144"/>
      <c r="AZ77" s="144"/>
      <c r="BA77" s="144"/>
      <c r="BB77" s="145"/>
      <c r="BC77" s="136"/>
      <c r="BD77" s="136"/>
      <c r="BE77" s="136"/>
      <c r="BF77" s="136"/>
      <c r="BG77" s="137"/>
      <c r="BH77" s="138"/>
      <c r="BI77" s="138"/>
      <c r="BJ77" s="138"/>
      <c r="BK77" s="138"/>
      <c r="BL77" s="140"/>
      <c r="BM77" s="140"/>
      <c r="BN77" s="140"/>
      <c r="BO77" s="140"/>
      <c r="BP77" s="142"/>
    </row>
    <row r="78" spans="1:68" customFormat="1" ht="9.75" customHeight="1" x14ac:dyDescent="0.2">
      <c r="A78" s="65"/>
      <c r="B78" s="136"/>
      <c r="C78" s="136"/>
      <c r="D78" s="136"/>
      <c r="E78" s="136"/>
      <c r="F78" s="136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6"/>
      <c r="AW78" s="147"/>
      <c r="AX78" s="147"/>
      <c r="AY78" s="147"/>
      <c r="AZ78" s="147"/>
      <c r="BA78" s="147"/>
      <c r="BB78" s="148"/>
      <c r="BC78" s="136"/>
      <c r="BD78" s="136"/>
      <c r="BE78" s="136"/>
      <c r="BF78" s="136"/>
      <c r="BG78" s="137"/>
      <c r="BH78" s="138"/>
      <c r="BI78" s="138"/>
      <c r="BJ78" s="138"/>
      <c r="BK78" s="138"/>
      <c r="BL78" s="141"/>
      <c r="BM78" s="141"/>
      <c r="BN78" s="141"/>
      <c r="BO78" s="141"/>
      <c r="BP78" s="142"/>
    </row>
    <row r="79" spans="1:68" customFormat="1" ht="9.75" customHeight="1" x14ac:dyDescent="0.2">
      <c r="A79" s="65"/>
      <c r="B79" s="136">
        <f>データ入力用!C33</f>
        <v>0</v>
      </c>
      <c r="C79" s="136">
        <f>データ入力用!D33</f>
        <v>0</v>
      </c>
      <c r="D79" s="136"/>
      <c r="E79" s="136"/>
      <c r="F79" s="136"/>
      <c r="G79" s="149">
        <f>データ入力用!E33</f>
        <v>0</v>
      </c>
      <c r="H79" s="149"/>
      <c r="I79" s="149"/>
      <c r="J79" s="149"/>
      <c r="K79" s="149"/>
      <c r="L79" s="149"/>
      <c r="M79" s="149"/>
      <c r="N79" s="149">
        <f>データ入力用!F33</f>
        <v>0</v>
      </c>
      <c r="O79" s="149"/>
      <c r="P79" s="149"/>
      <c r="Q79" s="149"/>
      <c r="R79" s="149"/>
      <c r="S79" s="149"/>
      <c r="T79" s="150">
        <f>データ入力用!H33</f>
        <v>0</v>
      </c>
      <c r="U79" s="150"/>
      <c r="V79" s="150"/>
      <c r="W79" s="150"/>
      <c r="X79" s="150"/>
      <c r="Y79" s="150"/>
      <c r="Z79" s="150"/>
      <c r="AA79" s="150"/>
      <c r="AB79" s="150"/>
      <c r="AC79" s="150"/>
      <c r="AD79" s="150"/>
      <c r="AE79" s="150"/>
      <c r="AF79" s="150"/>
      <c r="AG79" s="150"/>
      <c r="AH79" s="150">
        <f>データ入力用!J33</f>
        <v>0</v>
      </c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2" t="str">
        <f>IF(データ入力用!G33="","","平成"&amp;データ入力用!T33&amp;"年")</f>
        <v/>
      </c>
      <c r="AW79" s="153"/>
      <c r="AX79" s="153"/>
      <c r="AY79" s="153"/>
      <c r="AZ79" s="153"/>
      <c r="BA79" s="153"/>
      <c r="BB79" s="154"/>
      <c r="BC79" s="136">
        <f>データ入力用!Z33</f>
        <v>0</v>
      </c>
      <c r="BD79" s="136"/>
      <c r="BE79" s="136"/>
      <c r="BF79" s="136"/>
      <c r="BG79" s="137">
        <f>データ入力用!AA33</f>
        <v>0</v>
      </c>
      <c r="BH79" s="138"/>
      <c r="BI79" s="138"/>
      <c r="BJ79" s="138"/>
      <c r="BK79" s="138" t="s">
        <v>88</v>
      </c>
      <c r="BL79" s="139" t="str">
        <f>IF(ISBLANK(データ入力用!G33),"",データ入力用!AC33)</f>
        <v/>
      </c>
      <c r="BM79" s="139"/>
      <c r="BN79" s="139"/>
      <c r="BO79" s="139"/>
      <c r="BP79" s="142" t="s">
        <v>89</v>
      </c>
    </row>
    <row r="80" spans="1:68" customFormat="1" ht="9.75" customHeight="1" x14ac:dyDescent="0.2">
      <c r="A80" s="65">
        <v>19</v>
      </c>
      <c r="B80" s="136"/>
      <c r="C80" s="136"/>
      <c r="D80" s="136"/>
      <c r="E80" s="136"/>
      <c r="F80" s="136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51">
        <f>データ入力用!G33</f>
        <v>0</v>
      </c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>
        <f>データ入力用!I33</f>
        <v>0</v>
      </c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43" t="str">
        <f>IF(データ入力用!G33="","",データ入力用!V33&amp;"月"&amp;データ入力用!X33&amp;"日")</f>
        <v/>
      </c>
      <c r="AW80" s="144"/>
      <c r="AX80" s="144"/>
      <c r="AY80" s="144"/>
      <c r="AZ80" s="144"/>
      <c r="BA80" s="144"/>
      <c r="BB80" s="145"/>
      <c r="BC80" s="136"/>
      <c r="BD80" s="136"/>
      <c r="BE80" s="136"/>
      <c r="BF80" s="136"/>
      <c r="BG80" s="137"/>
      <c r="BH80" s="138"/>
      <c r="BI80" s="138"/>
      <c r="BJ80" s="138"/>
      <c r="BK80" s="138"/>
      <c r="BL80" s="140"/>
      <c r="BM80" s="140"/>
      <c r="BN80" s="140"/>
      <c r="BO80" s="140"/>
      <c r="BP80" s="142"/>
    </row>
    <row r="81" spans="1:68" customFormat="1" ht="9.75" customHeight="1" x14ac:dyDescent="0.2">
      <c r="A81" s="65"/>
      <c r="B81" s="136"/>
      <c r="C81" s="136"/>
      <c r="D81" s="136"/>
      <c r="E81" s="136"/>
      <c r="F81" s="136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6"/>
      <c r="AW81" s="147"/>
      <c r="AX81" s="147"/>
      <c r="AY81" s="147"/>
      <c r="AZ81" s="147"/>
      <c r="BA81" s="147"/>
      <c r="BB81" s="148"/>
      <c r="BC81" s="136"/>
      <c r="BD81" s="136"/>
      <c r="BE81" s="136"/>
      <c r="BF81" s="136"/>
      <c r="BG81" s="137"/>
      <c r="BH81" s="138"/>
      <c r="BI81" s="138"/>
      <c r="BJ81" s="138"/>
      <c r="BK81" s="138"/>
      <c r="BL81" s="141"/>
      <c r="BM81" s="141"/>
      <c r="BN81" s="141"/>
      <c r="BO81" s="141"/>
      <c r="BP81" s="142"/>
    </row>
    <row r="82" spans="1:68" customFormat="1" ht="9.75" customHeight="1" x14ac:dyDescent="0.2">
      <c r="A82" s="65"/>
      <c r="B82" s="136">
        <f>データ入力用!C34</f>
        <v>0</v>
      </c>
      <c r="C82" s="136">
        <f>データ入力用!D34</f>
        <v>0</v>
      </c>
      <c r="D82" s="136"/>
      <c r="E82" s="136"/>
      <c r="F82" s="136"/>
      <c r="G82" s="149">
        <f>データ入力用!E34</f>
        <v>0</v>
      </c>
      <c r="H82" s="149"/>
      <c r="I82" s="149"/>
      <c r="J82" s="149"/>
      <c r="K82" s="149"/>
      <c r="L82" s="149"/>
      <c r="M82" s="149"/>
      <c r="N82" s="149">
        <f>データ入力用!F34</f>
        <v>0</v>
      </c>
      <c r="O82" s="149"/>
      <c r="P82" s="149"/>
      <c r="Q82" s="149"/>
      <c r="R82" s="149"/>
      <c r="S82" s="149"/>
      <c r="T82" s="150">
        <f>データ入力用!H34</f>
        <v>0</v>
      </c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>
        <f>データ入力用!J34</f>
        <v>0</v>
      </c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2" t="str">
        <f>IF(データ入力用!G34="","","平成"&amp;データ入力用!T34&amp;"年")</f>
        <v/>
      </c>
      <c r="AW82" s="153"/>
      <c r="AX82" s="153"/>
      <c r="AY82" s="153"/>
      <c r="AZ82" s="153"/>
      <c r="BA82" s="153"/>
      <c r="BB82" s="154"/>
      <c r="BC82" s="136">
        <f>データ入力用!Z34</f>
        <v>0</v>
      </c>
      <c r="BD82" s="136"/>
      <c r="BE82" s="136"/>
      <c r="BF82" s="136"/>
      <c r="BG82" s="137">
        <f>データ入力用!AA34</f>
        <v>0</v>
      </c>
      <c r="BH82" s="138"/>
      <c r="BI82" s="138"/>
      <c r="BJ82" s="138"/>
      <c r="BK82" s="138" t="s">
        <v>88</v>
      </c>
      <c r="BL82" s="139" t="str">
        <f>IF(ISBLANK(データ入力用!G34),"",データ入力用!AC34)</f>
        <v/>
      </c>
      <c r="BM82" s="139"/>
      <c r="BN82" s="139"/>
      <c r="BO82" s="139"/>
      <c r="BP82" s="142" t="s">
        <v>89</v>
      </c>
    </row>
    <row r="83" spans="1:68" customFormat="1" ht="9.75" customHeight="1" x14ac:dyDescent="0.2">
      <c r="A83" s="65">
        <v>20</v>
      </c>
      <c r="B83" s="136"/>
      <c r="C83" s="136"/>
      <c r="D83" s="136"/>
      <c r="E83" s="136"/>
      <c r="F83" s="136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51">
        <f>データ入力用!G34</f>
        <v>0</v>
      </c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>
        <f>データ入力用!I34</f>
        <v>0</v>
      </c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43" t="str">
        <f>IF(データ入力用!G34="","",データ入力用!V34&amp;"月"&amp;データ入力用!X34&amp;"日")</f>
        <v/>
      </c>
      <c r="AW83" s="144"/>
      <c r="AX83" s="144"/>
      <c r="AY83" s="144"/>
      <c r="AZ83" s="144"/>
      <c r="BA83" s="144"/>
      <c r="BB83" s="145"/>
      <c r="BC83" s="136"/>
      <c r="BD83" s="136"/>
      <c r="BE83" s="136"/>
      <c r="BF83" s="136"/>
      <c r="BG83" s="137"/>
      <c r="BH83" s="138"/>
      <c r="BI83" s="138"/>
      <c r="BJ83" s="138"/>
      <c r="BK83" s="138"/>
      <c r="BL83" s="140"/>
      <c r="BM83" s="140"/>
      <c r="BN83" s="140"/>
      <c r="BO83" s="140"/>
      <c r="BP83" s="142"/>
    </row>
    <row r="84" spans="1:68" customFormat="1" ht="9.75" customHeight="1" x14ac:dyDescent="0.2">
      <c r="A84" s="65"/>
      <c r="B84" s="136"/>
      <c r="C84" s="136"/>
      <c r="D84" s="136"/>
      <c r="E84" s="136"/>
      <c r="F84" s="136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6"/>
      <c r="AW84" s="147"/>
      <c r="AX84" s="147"/>
      <c r="AY84" s="147"/>
      <c r="AZ84" s="147"/>
      <c r="BA84" s="147"/>
      <c r="BB84" s="148"/>
      <c r="BC84" s="136"/>
      <c r="BD84" s="136"/>
      <c r="BE84" s="136"/>
      <c r="BF84" s="136"/>
      <c r="BG84" s="137"/>
      <c r="BH84" s="138"/>
      <c r="BI84" s="138"/>
      <c r="BJ84" s="138"/>
      <c r="BK84" s="138"/>
      <c r="BL84" s="141"/>
      <c r="BM84" s="141"/>
      <c r="BN84" s="141"/>
      <c r="BO84" s="141"/>
      <c r="BP84" s="142"/>
    </row>
    <row r="85" spans="1:68" customFormat="1" ht="9.75" customHeight="1" x14ac:dyDescent="0.2">
      <c r="A85" s="65"/>
      <c r="B85" s="136">
        <f>データ入力用!C35</f>
        <v>0</v>
      </c>
      <c r="C85" s="136">
        <f>データ入力用!D35</f>
        <v>0</v>
      </c>
      <c r="D85" s="136"/>
      <c r="E85" s="136"/>
      <c r="F85" s="136"/>
      <c r="G85" s="149">
        <f>データ入力用!E35</f>
        <v>0</v>
      </c>
      <c r="H85" s="149"/>
      <c r="I85" s="149"/>
      <c r="J85" s="149"/>
      <c r="K85" s="149"/>
      <c r="L85" s="149"/>
      <c r="M85" s="149"/>
      <c r="N85" s="149">
        <f>データ入力用!F35</f>
        <v>0</v>
      </c>
      <c r="O85" s="149"/>
      <c r="P85" s="149"/>
      <c r="Q85" s="149"/>
      <c r="R85" s="149"/>
      <c r="S85" s="149"/>
      <c r="T85" s="150">
        <f>データ入力用!H35</f>
        <v>0</v>
      </c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>
        <f>データ入力用!J35</f>
        <v>0</v>
      </c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2" t="str">
        <f>IF(データ入力用!G35="","","平成"&amp;データ入力用!T35&amp;"年")</f>
        <v/>
      </c>
      <c r="AW85" s="153"/>
      <c r="AX85" s="153"/>
      <c r="AY85" s="153"/>
      <c r="AZ85" s="153"/>
      <c r="BA85" s="153"/>
      <c r="BB85" s="154"/>
      <c r="BC85" s="136">
        <f>データ入力用!Z35</f>
        <v>0</v>
      </c>
      <c r="BD85" s="136"/>
      <c r="BE85" s="136"/>
      <c r="BF85" s="136"/>
      <c r="BG85" s="137">
        <f>データ入力用!AA35</f>
        <v>0</v>
      </c>
      <c r="BH85" s="138"/>
      <c r="BI85" s="138"/>
      <c r="BJ85" s="138"/>
      <c r="BK85" s="138" t="s">
        <v>88</v>
      </c>
      <c r="BL85" s="139" t="str">
        <f>IF(ISBLANK(データ入力用!G35),"",データ入力用!AC35)</f>
        <v/>
      </c>
      <c r="BM85" s="139"/>
      <c r="BN85" s="139"/>
      <c r="BO85" s="139"/>
      <c r="BP85" s="142" t="s">
        <v>89</v>
      </c>
    </row>
    <row r="86" spans="1:68" customFormat="1" ht="9.75" customHeight="1" x14ac:dyDescent="0.2">
      <c r="A86" s="65">
        <v>21</v>
      </c>
      <c r="B86" s="136"/>
      <c r="C86" s="136"/>
      <c r="D86" s="136"/>
      <c r="E86" s="136"/>
      <c r="F86" s="136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51">
        <f>データ入力用!G35</f>
        <v>0</v>
      </c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>
        <f>データ入力用!I35</f>
        <v>0</v>
      </c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43" t="str">
        <f>IF(データ入力用!G35="","",データ入力用!V35&amp;"月"&amp;データ入力用!X35&amp;"日")</f>
        <v/>
      </c>
      <c r="AW86" s="144"/>
      <c r="AX86" s="144"/>
      <c r="AY86" s="144"/>
      <c r="AZ86" s="144"/>
      <c r="BA86" s="144"/>
      <c r="BB86" s="145"/>
      <c r="BC86" s="136"/>
      <c r="BD86" s="136"/>
      <c r="BE86" s="136"/>
      <c r="BF86" s="136"/>
      <c r="BG86" s="137"/>
      <c r="BH86" s="138"/>
      <c r="BI86" s="138"/>
      <c r="BJ86" s="138"/>
      <c r="BK86" s="138"/>
      <c r="BL86" s="140"/>
      <c r="BM86" s="140"/>
      <c r="BN86" s="140"/>
      <c r="BO86" s="140"/>
      <c r="BP86" s="142"/>
    </row>
    <row r="87" spans="1:68" customFormat="1" ht="9.75" customHeight="1" x14ac:dyDescent="0.2">
      <c r="A87" s="65"/>
      <c r="B87" s="136"/>
      <c r="C87" s="136"/>
      <c r="D87" s="136"/>
      <c r="E87" s="136"/>
      <c r="F87" s="136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6"/>
      <c r="AW87" s="147"/>
      <c r="AX87" s="147"/>
      <c r="AY87" s="147"/>
      <c r="AZ87" s="147"/>
      <c r="BA87" s="147"/>
      <c r="BB87" s="148"/>
      <c r="BC87" s="136"/>
      <c r="BD87" s="136"/>
      <c r="BE87" s="136"/>
      <c r="BF87" s="136"/>
      <c r="BG87" s="137"/>
      <c r="BH87" s="138"/>
      <c r="BI87" s="138"/>
      <c r="BJ87" s="138"/>
      <c r="BK87" s="138"/>
      <c r="BL87" s="141"/>
      <c r="BM87" s="141"/>
      <c r="BN87" s="141"/>
      <c r="BO87" s="141"/>
      <c r="BP87" s="142"/>
    </row>
    <row r="88" spans="1:68" customFormat="1" ht="9.75" customHeight="1" x14ac:dyDescent="0.2">
      <c r="A88" s="65"/>
      <c r="B88" s="136">
        <f>データ入力用!C36</f>
        <v>0</v>
      </c>
      <c r="C88" s="136">
        <f>データ入力用!D36</f>
        <v>0</v>
      </c>
      <c r="D88" s="136"/>
      <c r="E88" s="136"/>
      <c r="F88" s="136"/>
      <c r="G88" s="149">
        <f>データ入力用!E36</f>
        <v>0</v>
      </c>
      <c r="H88" s="149"/>
      <c r="I88" s="149"/>
      <c r="J88" s="149"/>
      <c r="K88" s="149"/>
      <c r="L88" s="149"/>
      <c r="M88" s="149"/>
      <c r="N88" s="149">
        <f>データ入力用!F36</f>
        <v>0</v>
      </c>
      <c r="O88" s="149"/>
      <c r="P88" s="149"/>
      <c r="Q88" s="149"/>
      <c r="R88" s="149"/>
      <c r="S88" s="149"/>
      <c r="T88" s="150">
        <f>データ入力用!H36</f>
        <v>0</v>
      </c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>
        <f>データ入力用!J36</f>
        <v>0</v>
      </c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2" t="str">
        <f>IF(データ入力用!G36="","","平成"&amp;データ入力用!T36&amp;"年")</f>
        <v/>
      </c>
      <c r="AW88" s="153"/>
      <c r="AX88" s="153"/>
      <c r="AY88" s="153"/>
      <c r="AZ88" s="153"/>
      <c r="BA88" s="153"/>
      <c r="BB88" s="154"/>
      <c r="BC88" s="136">
        <f>データ入力用!Z36</f>
        <v>0</v>
      </c>
      <c r="BD88" s="136"/>
      <c r="BE88" s="136"/>
      <c r="BF88" s="136"/>
      <c r="BG88" s="137">
        <f>データ入力用!AA36</f>
        <v>0</v>
      </c>
      <c r="BH88" s="138"/>
      <c r="BI88" s="138"/>
      <c r="BJ88" s="138"/>
      <c r="BK88" s="138" t="s">
        <v>88</v>
      </c>
      <c r="BL88" s="139" t="str">
        <f>IF(ISBLANK(データ入力用!G36),"",データ入力用!AC36)</f>
        <v/>
      </c>
      <c r="BM88" s="139"/>
      <c r="BN88" s="139"/>
      <c r="BO88" s="139"/>
      <c r="BP88" s="142" t="s">
        <v>89</v>
      </c>
    </row>
    <row r="89" spans="1:68" customFormat="1" ht="9.75" customHeight="1" x14ac:dyDescent="0.2">
      <c r="A89" s="65">
        <v>22</v>
      </c>
      <c r="B89" s="136"/>
      <c r="C89" s="136"/>
      <c r="D89" s="136"/>
      <c r="E89" s="136"/>
      <c r="F89" s="136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51">
        <f>データ入力用!G36</f>
        <v>0</v>
      </c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>
        <f>データ入力用!I36</f>
        <v>0</v>
      </c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43" t="str">
        <f>IF(データ入力用!G36="","",データ入力用!V36&amp;"月"&amp;データ入力用!X36&amp;"日")</f>
        <v/>
      </c>
      <c r="AW89" s="144"/>
      <c r="AX89" s="144"/>
      <c r="AY89" s="144"/>
      <c r="AZ89" s="144"/>
      <c r="BA89" s="144"/>
      <c r="BB89" s="145"/>
      <c r="BC89" s="136"/>
      <c r="BD89" s="136"/>
      <c r="BE89" s="136"/>
      <c r="BF89" s="136"/>
      <c r="BG89" s="137"/>
      <c r="BH89" s="138"/>
      <c r="BI89" s="138"/>
      <c r="BJ89" s="138"/>
      <c r="BK89" s="138"/>
      <c r="BL89" s="140"/>
      <c r="BM89" s="140"/>
      <c r="BN89" s="140"/>
      <c r="BO89" s="140"/>
      <c r="BP89" s="142"/>
    </row>
    <row r="90" spans="1:68" customFormat="1" ht="9.75" customHeight="1" x14ac:dyDescent="0.2">
      <c r="A90" s="65"/>
      <c r="B90" s="136"/>
      <c r="C90" s="136"/>
      <c r="D90" s="136"/>
      <c r="E90" s="136"/>
      <c r="F90" s="136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6"/>
      <c r="AW90" s="147"/>
      <c r="AX90" s="147"/>
      <c r="AY90" s="147"/>
      <c r="AZ90" s="147"/>
      <c r="BA90" s="147"/>
      <c r="BB90" s="148"/>
      <c r="BC90" s="136"/>
      <c r="BD90" s="136"/>
      <c r="BE90" s="136"/>
      <c r="BF90" s="136"/>
      <c r="BG90" s="137"/>
      <c r="BH90" s="138"/>
      <c r="BI90" s="138"/>
      <c r="BJ90" s="138"/>
      <c r="BK90" s="138"/>
      <c r="BL90" s="141"/>
      <c r="BM90" s="141"/>
      <c r="BN90" s="141"/>
      <c r="BO90" s="141"/>
      <c r="BP90" s="142"/>
    </row>
    <row r="91" spans="1:68" customFormat="1" ht="9.75" customHeight="1" x14ac:dyDescent="0.2">
      <c r="A91" s="65"/>
      <c r="B91" s="136">
        <f>データ入力用!C37</f>
        <v>0</v>
      </c>
      <c r="C91" s="136">
        <f>データ入力用!D37</f>
        <v>0</v>
      </c>
      <c r="D91" s="136"/>
      <c r="E91" s="136"/>
      <c r="F91" s="136"/>
      <c r="G91" s="149">
        <f>データ入力用!E37</f>
        <v>0</v>
      </c>
      <c r="H91" s="149"/>
      <c r="I91" s="149"/>
      <c r="J91" s="149"/>
      <c r="K91" s="149"/>
      <c r="L91" s="149"/>
      <c r="M91" s="149"/>
      <c r="N91" s="149">
        <f>データ入力用!F37</f>
        <v>0</v>
      </c>
      <c r="O91" s="149"/>
      <c r="P91" s="149"/>
      <c r="Q91" s="149"/>
      <c r="R91" s="149"/>
      <c r="S91" s="149"/>
      <c r="T91" s="150">
        <f>データ入力用!H37</f>
        <v>0</v>
      </c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>
        <f>データ入力用!J37</f>
        <v>0</v>
      </c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2" t="str">
        <f>IF(データ入力用!G37="","","平成"&amp;データ入力用!T37&amp;"年")</f>
        <v/>
      </c>
      <c r="AW91" s="153"/>
      <c r="AX91" s="153"/>
      <c r="AY91" s="153"/>
      <c r="AZ91" s="153"/>
      <c r="BA91" s="153"/>
      <c r="BB91" s="154"/>
      <c r="BC91" s="136">
        <f>データ入力用!Z37</f>
        <v>0</v>
      </c>
      <c r="BD91" s="136"/>
      <c r="BE91" s="136"/>
      <c r="BF91" s="136"/>
      <c r="BG91" s="137">
        <f>データ入力用!AA37</f>
        <v>0</v>
      </c>
      <c r="BH91" s="138"/>
      <c r="BI91" s="138"/>
      <c r="BJ91" s="138"/>
      <c r="BK91" s="138" t="s">
        <v>88</v>
      </c>
      <c r="BL91" s="139" t="str">
        <f>IF(ISBLANK(データ入力用!G37),"",データ入力用!AC37)</f>
        <v/>
      </c>
      <c r="BM91" s="139"/>
      <c r="BN91" s="139"/>
      <c r="BO91" s="139"/>
      <c r="BP91" s="142" t="s">
        <v>89</v>
      </c>
    </row>
    <row r="92" spans="1:68" customFormat="1" ht="9.75" customHeight="1" x14ac:dyDescent="0.2">
      <c r="A92" s="65">
        <v>23</v>
      </c>
      <c r="B92" s="136"/>
      <c r="C92" s="136"/>
      <c r="D92" s="136"/>
      <c r="E92" s="136"/>
      <c r="F92" s="136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51">
        <f>データ入力用!G37</f>
        <v>0</v>
      </c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>
        <f>データ入力用!I37</f>
        <v>0</v>
      </c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43" t="str">
        <f>IF(データ入力用!G37="","",データ入力用!V37&amp;"月"&amp;データ入力用!X37&amp;"日")</f>
        <v/>
      </c>
      <c r="AW92" s="144"/>
      <c r="AX92" s="144"/>
      <c r="AY92" s="144"/>
      <c r="AZ92" s="144"/>
      <c r="BA92" s="144"/>
      <c r="BB92" s="145"/>
      <c r="BC92" s="136"/>
      <c r="BD92" s="136"/>
      <c r="BE92" s="136"/>
      <c r="BF92" s="136"/>
      <c r="BG92" s="137"/>
      <c r="BH92" s="138"/>
      <c r="BI92" s="138"/>
      <c r="BJ92" s="138"/>
      <c r="BK92" s="138"/>
      <c r="BL92" s="140"/>
      <c r="BM92" s="140"/>
      <c r="BN92" s="140"/>
      <c r="BO92" s="140"/>
      <c r="BP92" s="142"/>
    </row>
    <row r="93" spans="1:68" customFormat="1" ht="9.75" customHeight="1" x14ac:dyDescent="0.2">
      <c r="A93" s="65"/>
      <c r="B93" s="136"/>
      <c r="C93" s="136"/>
      <c r="D93" s="136"/>
      <c r="E93" s="136"/>
      <c r="F93" s="136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6"/>
      <c r="AW93" s="147"/>
      <c r="AX93" s="147"/>
      <c r="AY93" s="147"/>
      <c r="AZ93" s="147"/>
      <c r="BA93" s="147"/>
      <c r="BB93" s="148"/>
      <c r="BC93" s="136"/>
      <c r="BD93" s="136"/>
      <c r="BE93" s="136"/>
      <c r="BF93" s="136"/>
      <c r="BG93" s="137"/>
      <c r="BH93" s="138"/>
      <c r="BI93" s="138"/>
      <c r="BJ93" s="138"/>
      <c r="BK93" s="138"/>
      <c r="BL93" s="141"/>
      <c r="BM93" s="141"/>
      <c r="BN93" s="141"/>
      <c r="BO93" s="141"/>
      <c r="BP93" s="142"/>
    </row>
    <row r="94" spans="1:68" customFormat="1" x14ac:dyDescent="0.2">
      <c r="A94" s="65"/>
    </row>
    <row r="95" spans="1:68" customFormat="1" x14ac:dyDescent="0.2">
      <c r="A95" s="65"/>
    </row>
    <row r="96" spans="1:68" customFormat="1" x14ac:dyDescent="0.2">
      <c r="A96" s="65"/>
    </row>
    <row r="97" spans="1:2" customFormat="1" x14ac:dyDescent="0.2">
      <c r="A97" s="65"/>
      <c r="B97" s="65"/>
    </row>
    <row r="98" spans="1:2" customFormat="1" x14ac:dyDescent="0.2">
      <c r="A98" s="65"/>
      <c r="B98" s="65"/>
    </row>
    <row r="99" spans="1:2" customFormat="1" x14ac:dyDescent="0.2">
      <c r="A99" s="65"/>
      <c r="B99" s="65"/>
    </row>
    <row r="100" spans="1:2" customFormat="1" x14ac:dyDescent="0.2">
      <c r="A100" s="65"/>
      <c r="B100" s="65"/>
    </row>
    <row r="101" spans="1:2" customFormat="1" x14ac:dyDescent="0.2">
      <c r="A101" s="65"/>
      <c r="B101" s="65"/>
    </row>
    <row r="102" spans="1:2" customFormat="1" x14ac:dyDescent="0.2">
      <c r="A102" s="65"/>
      <c r="B102" s="65"/>
    </row>
    <row r="103" spans="1:2" customFormat="1" x14ac:dyDescent="0.2">
      <c r="A103" s="65"/>
      <c r="B103" s="65"/>
    </row>
    <row r="104" spans="1:2" customFormat="1" x14ac:dyDescent="0.2">
      <c r="A104" s="65"/>
      <c r="B104" s="65"/>
    </row>
    <row r="105" spans="1:2" customFormat="1" x14ac:dyDescent="0.2">
      <c r="A105" s="65"/>
      <c r="B105" s="65"/>
    </row>
    <row r="106" spans="1:2" customFormat="1" x14ac:dyDescent="0.2">
      <c r="A106" s="65"/>
      <c r="B106" s="65"/>
    </row>
    <row r="107" spans="1:2" customFormat="1" x14ac:dyDescent="0.2">
      <c r="A107" s="65"/>
      <c r="B107" s="65"/>
    </row>
    <row r="108" spans="1:2" customFormat="1" x14ac:dyDescent="0.2">
      <c r="A108" s="65"/>
      <c r="B108" s="65"/>
    </row>
    <row r="109" spans="1:2" customFormat="1" x14ac:dyDescent="0.2">
      <c r="A109" s="65"/>
      <c r="B109" s="65"/>
    </row>
    <row r="110" spans="1:2" customFormat="1" x14ac:dyDescent="0.2">
      <c r="A110" s="65"/>
      <c r="B110" s="65"/>
    </row>
    <row r="111" spans="1:2" customFormat="1" x14ac:dyDescent="0.2">
      <c r="A111" s="65"/>
      <c r="B111" s="65"/>
    </row>
    <row r="112" spans="1:2" customFormat="1" x14ac:dyDescent="0.2">
      <c r="A112" s="65"/>
      <c r="B112" s="65"/>
    </row>
    <row r="113" spans="1:2" customFormat="1" x14ac:dyDescent="0.2">
      <c r="A113" s="65"/>
      <c r="B113" s="65"/>
    </row>
    <row r="114" spans="1:2" customFormat="1" x14ac:dyDescent="0.2">
      <c r="A114" s="65"/>
      <c r="B114" s="65"/>
    </row>
    <row r="115" spans="1:2" customFormat="1" x14ac:dyDescent="0.2">
      <c r="A115" s="65"/>
      <c r="B115" s="65"/>
    </row>
    <row r="116" spans="1:2" customFormat="1" x14ac:dyDescent="0.2">
      <c r="A116" s="65"/>
      <c r="B116" s="65"/>
    </row>
    <row r="117" spans="1:2" customFormat="1" x14ac:dyDescent="0.2">
      <c r="A117" s="65"/>
      <c r="B117" s="65"/>
    </row>
    <row r="118" spans="1:2" customFormat="1" x14ac:dyDescent="0.2">
      <c r="A118" s="65"/>
      <c r="B118" s="65"/>
    </row>
    <row r="119" spans="1:2" customFormat="1" x14ac:dyDescent="0.2">
      <c r="A119" s="65"/>
      <c r="B119" s="65"/>
    </row>
    <row r="120" spans="1:2" customFormat="1" x14ac:dyDescent="0.2">
      <c r="A120" s="65"/>
      <c r="B120" s="65"/>
    </row>
    <row r="121" spans="1:2" customFormat="1" x14ac:dyDescent="0.2">
      <c r="A121" s="65"/>
      <c r="B121" s="65"/>
    </row>
    <row r="122" spans="1:2" customFormat="1" x14ac:dyDescent="0.2">
      <c r="A122" s="65"/>
      <c r="B122" s="65"/>
    </row>
    <row r="123" spans="1:2" customFormat="1" x14ac:dyDescent="0.2">
      <c r="A123" s="65"/>
      <c r="B123" s="65"/>
    </row>
    <row r="124" spans="1:2" customFormat="1" x14ac:dyDescent="0.2">
      <c r="A124" s="65"/>
      <c r="B124" s="65"/>
    </row>
    <row r="125" spans="1:2" customFormat="1" x14ac:dyDescent="0.2">
      <c r="A125" s="65"/>
      <c r="B125" s="65"/>
    </row>
    <row r="126" spans="1:2" customFormat="1" x14ac:dyDescent="0.2">
      <c r="A126" s="65"/>
      <c r="B126" s="65"/>
    </row>
    <row r="127" spans="1:2" customFormat="1" x14ac:dyDescent="0.2">
      <c r="A127" s="65"/>
      <c r="B127" s="65"/>
    </row>
    <row r="128" spans="1:2" customFormat="1" x14ac:dyDescent="0.2">
      <c r="A128" s="65"/>
      <c r="B128" s="65"/>
    </row>
    <row r="129" spans="1:2" customFormat="1" x14ac:dyDescent="0.2">
      <c r="A129" s="65"/>
      <c r="B129" s="65"/>
    </row>
    <row r="130" spans="1:2" customFormat="1" x14ac:dyDescent="0.2">
      <c r="A130" s="65"/>
      <c r="B130" s="65"/>
    </row>
    <row r="131" spans="1:2" customFormat="1" x14ac:dyDescent="0.2">
      <c r="A131" s="65"/>
      <c r="B131" s="65"/>
    </row>
    <row r="132" spans="1:2" customFormat="1" x14ac:dyDescent="0.2">
      <c r="A132" s="65"/>
      <c r="B132" s="65"/>
    </row>
    <row r="133" spans="1:2" customFormat="1" x14ac:dyDescent="0.2">
      <c r="A133" s="65"/>
      <c r="B133" s="65"/>
    </row>
    <row r="134" spans="1:2" customFormat="1" x14ac:dyDescent="0.2">
      <c r="A134" s="65"/>
      <c r="B134" s="65"/>
    </row>
    <row r="135" spans="1:2" customFormat="1" x14ac:dyDescent="0.2">
      <c r="A135" s="65"/>
      <c r="B135" s="65"/>
    </row>
    <row r="136" spans="1:2" customFormat="1" x14ac:dyDescent="0.2">
      <c r="A136" s="65"/>
      <c r="B136" s="65"/>
    </row>
  </sheetData>
  <mergeCells count="392">
    <mergeCell ref="C1:BN1"/>
    <mergeCell ref="C2:BN2"/>
    <mergeCell ref="A4:BP4"/>
    <mergeCell ref="AW6:AY6"/>
    <mergeCell ref="AZ6:BB6"/>
    <mergeCell ref="BE6:BG6"/>
    <mergeCell ref="BJ6:BL6"/>
    <mergeCell ref="K10:S10"/>
    <mergeCell ref="AQ11:BK12"/>
    <mergeCell ref="K12:S12"/>
    <mergeCell ref="C14:F15"/>
    <mergeCell ref="G14:M15"/>
    <mergeCell ref="N14:S15"/>
    <mergeCell ref="T14:AG14"/>
    <mergeCell ref="AH14:AU14"/>
    <mergeCell ref="AV14:BB15"/>
    <mergeCell ref="T15:AG15"/>
    <mergeCell ref="AH15:AU15"/>
    <mergeCell ref="C16:F18"/>
    <mergeCell ref="G16:M18"/>
    <mergeCell ref="N16:S18"/>
    <mergeCell ref="T16:AG16"/>
    <mergeCell ref="AH16:AU16"/>
    <mergeCell ref="AV16:BB16"/>
    <mergeCell ref="T17:AG18"/>
    <mergeCell ref="AH17:AU18"/>
    <mergeCell ref="AV17:BB18"/>
    <mergeCell ref="BK25:BK27"/>
    <mergeCell ref="BL25:BO27"/>
    <mergeCell ref="BP25:BP27"/>
    <mergeCell ref="T26:AG27"/>
    <mergeCell ref="AH26:AU27"/>
    <mergeCell ref="AV26:BB27"/>
    <mergeCell ref="C19:F21"/>
    <mergeCell ref="G19:M21"/>
    <mergeCell ref="N19:S21"/>
    <mergeCell ref="T19:AG19"/>
    <mergeCell ref="AH19:AU19"/>
    <mergeCell ref="AV19:BB19"/>
    <mergeCell ref="T20:AG21"/>
    <mergeCell ref="AH20:AU21"/>
    <mergeCell ref="AV20:BB21"/>
    <mergeCell ref="B23:B24"/>
    <mergeCell ref="C23:F24"/>
    <mergeCell ref="G23:M24"/>
    <mergeCell ref="N23:S24"/>
    <mergeCell ref="T23:AG23"/>
    <mergeCell ref="AH23:AU23"/>
    <mergeCell ref="AV23:BB24"/>
    <mergeCell ref="BC23:BF24"/>
    <mergeCell ref="BG23:BP24"/>
    <mergeCell ref="T24:AG24"/>
    <mergeCell ref="AH24:AU24"/>
    <mergeCell ref="BK28:BK30"/>
    <mergeCell ref="BL28:BO30"/>
    <mergeCell ref="BP28:BP30"/>
    <mergeCell ref="T29:AG30"/>
    <mergeCell ref="AH29:AU30"/>
    <mergeCell ref="AV29:BB30"/>
    <mergeCell ref="B25:B27"/>
    <mergeCell ref="C25:F27"/>
    <mergeCell ref="G25:M27"/>
    <mergeCell ref="B28:B30"/>
    <mergeCell ref="C28:F30"/>
    <mergeCell ref="G28:M30"/>
    <mergeCell ref="N28:S30"/>
    <mergeCell ref="T28:AG28"/>
    <mergeCell ref="AH28:AU28"/>
    <mergeCell ref="AV28:BB28"/>
    <mergeCell ref="BC28:BF30"/>
    <mergeCell ref="BG28:BJ30"/>
    <mergeCell ref="N25:S27"/>
    <mergeCell ref="T25:AG25"/>
    <mergeCell ref="AH25:AU25"/>
    <mergeCell ref="AV25:BB25"/>
    <mergeCell ref="BC25:BF27"/>
    <mergeCell ref="BG25:BJ27"/>
    <mergeCell ref="BL31:BO33"/>
    <mergeCell ref="BP31:BP33"/>
    <mergeCell ref="AV32:BB33"/>
    <mergeCell ref="B34:B36"/>
    <mergeCell ref="C34:F36"/>
    <mergeCell ref="G34:M36"/>
    <mergeCell ref="N34:S36"/>
    <mergeCell ref="T34:AG34"/>
    <mergeCell ref="AH34:AU34"/>
    <mergeCell ref="T35:AG36"/>
    <mergeCell ref="AH35:AU36"/>
    <mergeCell ref="AV34:BB34"/>
    <mergeCell ref="BC34:BF36"/>
    <mergeCell ref="BG34:BJ36"/>
    <mergeCell ref="BK34:BK36"/>
    <mergeCell ref="BL34:BO36"/>
    <mergeCell ref="BP34:BP36"/>
    <mergeCell ref="AV35:BB36"/>
    <mergeCell ref="B31:B33"/>
    <mergeCell ref="C31:F33"/>
    <mergeCell ref="G31:M33"/>
    <mergeCell ref="N31:S33"/>
    <mergeCell ref="T31:AG31"/>
    <mergeCell ref="AH31:AU31"/>
    <mergeCell ref="T38:AG39"/>
    <mergeCell ref="AH38:AU39"/>
    <mergeCell ref="AV37:BB37"/>
    <mergeCell ref="BC31:BF33"/>
    <mergeCell ref="BG31:BJ33"/>
    <mergeCell ref="BK31:BK33"/>
    <mergeCell ref="T32:AG33"/>
    <mergeCell ref="AH32:AU33"/>
    <mergeCell ref="AV31:BB31"/>
    <mergeCell ref="BC37:BF39"/>
    <mergeCell ref="BG37:BJ39"/>
    <mergeCell ref="BK37:BK39"/>
    <mergeCell ref="BL37:BO39"/>
    <mergeCell ref="BP37:BP39"/>
    <mergeCell ref="AV38:BB39"/>
    <mergeCell ref="B40:B42"/>
    <mergeCell ref="C40:F42"/>
    <mergeCell ref="G40:M42"/>
    <mergeCell ref="N40:S42"/>
    <mergeCell ref="T40:AG40"/>
    <mergeCell ref="AH40:AU40"/>
    <mergeCell ref="T41:AG42"/>
    <mergeCell ref="AH41:AU42"/>
    <mergeCell ref="AV40:BB40"/>
    <mergeCell ref="BC40:BF42"/>
    <mergeCell ref="BG40:BJ42"/>
    <mergeCell ref="BK40:BK42"/>
    <mergeCell ref="BL40:BO42"/>
    <mergeCell ref="BP40:BP42"/>
    <mergeCell ref="AV41:BB42"/>
    <mergeCell ref="B37:B39"/>
    <mergeCell ref="C37:F39"/>
    <mergeCell ref="G37:M39"/>
    <mergeCell ref="N37:S39"/>
    <mergeCell ref="T37:AG37"/>
    <mergeCell ref="AH37:AU37"/>
    <mergeCell ref="BL43:BO45"/>
    <mergeCell ref="BP43:BP45"/>
    <mergeCell ref="AV44:BB45"/>
    <mergeCell ref="B46:B48"/>
    <mergeCell ref="C46:F48"/>
    <mergeCell ref="G46:M48"/>
    <mergeCell ref="N46:S48"/>
    <mergeCell ref="T46:AG46"/>
    <mergeCell ref="AH46:AU46"/>
    <mergeCell ref="T47:AG48"/>
    <mergeCell ref="AH47:AU48"/>
    <mergeCell ref="AV46:BB46"/>
    <mergeCell ref="BC46:BF48"/>
    <mergeCell ref="BG46:BJ48"/>
    <mergeCell ref="BK46:BK48"/>
    <mergeCell ref="BL46:BO48"/>
    <mergeCell ref="BP46:BP48"/>
    <mergeCell ref="AV47:BB48"/>
    <mergeCell ref="B43:B45"/>
    <mergeCell ref="C43:F45"/>
    <mergeCell ref="G43:M45"/>
    <mergeCell ref="N43:S45"/>
    <mergeCell ref="T43:AG43"/>
    <mergeCell ref="AH43:AU43"/>
    <mergeCell ref="T50:AG51"/>
    <mergeCell ref="AH50:AU51"/>
    <mergeCell ref="AV49:BB49"/>
    <mergeCell ref="BC43:BF45"/>
    <mergeCell ref="BG43:BJ45"/>
    <mergeCell ref="BK43:BK45"/>
    <mergeCell ref="T44:AG45"/>
    <mergeCell ref="AH44:AU45"/>
    <mergeCell ref="AV43:BB43"/>
    <mergeCell ref="BC49:BF51"/>
    <mergeCell ref="BG49:BJ51"/>
    <mergeCell ref="BK49:BK51"/>
    <mergeCell ref="BL49:BO51"/>
    <mergeCell ref="BP49:BP51"/>
    <mergeCell ref="AV50:BB51"/>
    <mergeCell ref="B52:B54"/>
    <mergeCell ref="C52:F54"/>
    <mergeCell ref="G52:M54"/>
    <mergeCell ref="N52:S54"/>
    <mergeCell ref="T52:AG52"/>
    <mergeCell ref="AH52:AU52"/>
    <mergeCell ref="T53:AG54"/>
    <mergeCell ref="AH53:AU54"/>
    <mergeCell ref="AV52:BB52"/>
    <mergeCell ref="BC52:BF54"/>
    <mergeCell ref="BG52:BJ54"/>
    <mergeCell ref="BK52:BK54"/>
    <mergeCell ref="BL52:BO54"/>
    <mergeCell ref="BP52:BP54"/>
    <mergeCell ref="AV53:BB54"/>
    <mergeCell ref="B49:B51"/>
    <mergeCell ref="C49:F51"/>
    <mergeCell ref="G49:M51"/>
    <mergeCell ref="N49:S51"/>
    <mergeCell ref="T49:AG49"/>
    <mergeCell ref="AH49:AU49"/>
    <mergeCell ref="BL55:BO57"/>
    <mergeCell ref="BP55:BP57"/>
    <mergeCell ref="AV56:BB57"/>
    <mergeCell ref="B58:B60"/>
    <mergeCell ref="C58:F60"/>
    <mergeCell ref="G58:M60"/>
    <mergeCell ref="N58:S60"/>
    <mergeCell ref="T58:AG58"/>
    <mergeCell ref="AH58:AU58"/>
    <mergeCell ref="T59:AG60"/>
    <mergeCell ref="AH59:AU60"/>
    <mergeCell ref="AV58:BB58"/>
    <mergeCell ref="BC58:BF60"/>
    <mergeCell ref="BG58:BJ60"/>
    <mergeCell ref="BK58:BK60"/>
    <mergeCell ref="BL58:BO60"/>
    <mergeCell ref="BP58:BP60"/>
    <mergeCell ref="AV59:BB60"/>
    <mergeCell ref="B55:B57"/>
    <mergeCell ref="C55:F57"/>
    <mergeCell ref="G55:M57"/>
    <mergeCell ref="N55:S57"/>
    <mergeCell ref="T55:AG55"/>
    <mergeCell ref="AH55:AU55"/>
    <mergeCell ref="T62:AG63"/>
    <mergeCell ref="AH62:AU63"/>
    <mergeCell ref="AV61:BB61"/>
    <mergeCell ref="BC55:BF57"/>
    <mergeCell ref="BG55:BJ57"/>
    <mergeCell ref="BK55:BK57"/>
    <mergeCell ref="T56:AG57"/>
    <mergeCell ref="AH56:AU57"/>
    <mergeCell ref="AV55:BB55"/>
    <mergeCell ref="BC61:BF63"/>
    <mergeCell ref="BG61:BJ63"/>
    <mergeCell ref="BK61:BK63"/>
    <mergeCell ref="BL61:BO63"/>
    <mergeCell ref="BP61:BP63"/>
    <mergeCell ref="AV62:BB63"/>
    <mergeCell ref="B64:B66"/>
    <mergeCell ref="C64:F66"/>
    <mergeCell ref="G64:M66"/>
    <mergeCell ref="N64:S66"/>
    <mergeCell ref="T64:AG64"/>
    <mergeCell ref="AH64:AU64"/>
    <mergeCell ref="T65:AG66"/>
    <mergeCell ref="AH65:AU66"/>
    <mergeCell ref="AV64:BB64"/>
    <mergeCell ref="BC64:BF66"/>
    <mergeCell ref="BG64:BJ66"/>
    <mergeCell ref="BK64:BK66"/>
    <mergeCell ref="BL64:BO66"/>
    <mergeCell ref="BP64:BP66"/>
    <mergeCell ref="AV65:BB66"/>
    <mergeCell ref="B61:B63"/>
    <mergeCell ref="C61:F63"/>
    <mergeCell ref="G61:M63"/>
    <mergeCell ref="N61:S63"/>
    <mergeCell ref="T61:AG61"/>
    <mergeCell ref="AH61:AU61"/>
    <mergeCell ref="BL67:BO69"/>
    <mergeCell ref="BP67:BP69"/>
    <mergeCell ref="AV68:BB69"/>
    <mergeCell ref="B70:B72"/>
    <mergeCell ref="C70:F72"/>
    <mergeCell ref="G70:M72"/>
    <mergeCell ref="N70:S72"/>
    <mergeCell ref="T70:AG70"/>
    <mergeCell ref="AH70:AU70"/>
    <mergeCell ref="T71:AG72"/>
    <mergeCell ref="AH71:AU72"/>
    <mergeCell ref="AV70:BB70"/>
    <mergeCell ref="BC70:BF72"/>
    <mergeCell ref="BG70:BJ72"/>
    <mergeCell ref="BK70:BK72"/>
    <mergeCell ref="BL70:BO72"/>
    <mergeCell ref="BP70:BP72"/>
    <mergeCell ref="AV71:BB72"/>
    <mergeCell ref="B67:B69"/>
    <mergeCell ref="C67:F69"/>
    <mergeCell ref="G67:M69"/>
    <mergeCell ref="N67:S69"/>
    <mergeCell ref="T67:AG67"/>
    <mergeCell ref="AH67:AU67"/>
    <mergeCell ref="T74:AG75"/>
    <mergeCell ref="AH74:AU75"/>
    <mergeCell ref="AV73:BB73"/>
    <mergeCell ref="BC67:BF69"/>
    <mergeCell ref="BG67:BJ69"/>
    <mergeCell ref="BK67:BK69"/>
    <mergeCell ref="T68:AG69"/>
    <mergeCell ref="AH68:AU69"/>
    <mergeCell ref="AV67:BB67"/>
    <mergeCell ref="BC73:BF75"/>
    <mergeCell ref="BG73:BJ75"/>
    <mergeCell ref="BK73:BK75"/>
    <mergeCell ref="BL73:BO75"/>
    <mergeCell ref="BP73:BP75"/>
    <mergeCell ref="AV74:BB75"/>
    <mergeCell ref="B76:B78"/>
    <mergeCell ref="C76:F78"/>
    <mergeCell ref="G76:M78"/>
    <mergeCell ref="N76:S78"/>
    <mergeCell ref="T76:AG76"/>
    <mergeCell ref="AH76:AU76"/>
    <mergeCell ref="T77:AG78"/>
    <mergeCell ref="AH77:AU78"/>
    <mergeCell ref="AV76:BB76"/>
    <mergeCell ref="BC76:BF78"/>
    <mergeCell ref="BG76:BJ78"/>
    <mergeCell ref="BK76:BK78"/>
    <mergeCell ref="BL76:BO78"/>
    <mergeCell ref="BP76:BP78"/>
    <mergeCell ref="AV77:BB78"/>
    <mergeCell ref="B73:B75"/>
    <mergeCell ref="C73:F75"/>
    <mergeCell ref="G73:M75"/>
    <mergeCell ref="N73:S75"/>
    <mergeCell ref="T73:AG73"/>
    <mergeCell ref="AH73:AU73"/>
    <mergeCell ref="BL79:BO81"/>
    <mergeCell ref="BP79:BP81"/>
    <mergeCell ref="AV80:BB81"/>
    <mergeCell ref="B82:B84"/>
    <mergeCell ref="C82:F84"/>
    <mergeCell ref="G82:M84"/>
    <mergeCell ref="N82:S84"/>
    <mergeCell ref="T82:AG82"/>
    <mergeCell ref="AH82:AU82"/>
    <mergeCell ref="T83:AG84"/>
    <mergeCell ref="AH83:AU84"/>
    <mergeCell ref="AV82:BB82"/>
    <mergeCell ref="BC82:BF84"/>
    <mergeCell ref="BG82:BJ84"/>
    <mergeCell ref="BK82:BK84"/>
    <mergeCell ref="BL82:BO84"/>
    <mergeCell ref="BP82:BP84"/>
    <mergeCell ref="AV83:BB84"/>
    <mergeCell ref="B79:B81"/>
    <mergeCell ref="C79:F81"/>
    <mergeCell ref="G79:M81"/>
    <mergeCell ref="N79:S81"/>
    <mergeCell ref="T79:AG79"/>
    <mergeCell ref="AH79:AU79"/>
    <mergeCell ref="T86:AG87"/>
    <mergeCell ref="AH86:AU87"/>
    <mergeCell ref="AV85:BB85"/>
    <mergeCell ref="BC79:BF81"/>
    <mergeCell ref="BG79:BJ81"/>
    <mergeCell ref="BK79:BK81"/>
    <mergeCell ref="T80:AG81"/>
    <mergeCell ref="AH80:AU81"/>
    <mergeCell ref="AV79:BB79"/>
    <mergeCell ref="BC85:BF87"/>
    <mergeCell ref="BG85:BJ87"/>
    <mergeCell ref="BK85:BK87"/>
    <mergeCell ref="BL85:BO87"/>
    <mergeCell ref="BP85:BP87"/>
    <mergeCell ref="AV86:BB87"/>
    <mergeCell ref="B88:B90"/>
    <mergeCell ref="C88:F90"/>
    <mergeCell ref="G88:M90"/>
    <mergeCell ref="N88:S90"/>
    <mergeCell ref="T88:AG88"/>
    <mergeCell ref="AH88:AU88"/>
    <mergeCell ref="T89:AG90"/>
    <mergeCell ref="AH89:AU90"/>
    <mergeCell ref="AV88:BB88"/>
    <mergeCell ref="BC88:BF90"/>
    <mergeCell ref="BG88:BJ90"/>
    <mergeCell ref="BK88:BK90"/>
    <mergeCell ref="BL88:BO90"/>
    <mergeCell ref="BP88:BP90"/>
    <mergeCell ref="AV89:BB90"/>
    <mergeCell ref="B85:B87"/>
    <mergeCell ref="C85:F87"/>
    <mergeCell ref="G85:M87"/>
    <mergeCell ref="N85:S87"/>
    <mergeCell ref="T85:AG85"/>
    <mergeCell ref="AH85:AU85"/>
    <mergeCell ref="BC91:BF93"/>
    <mergeCell ref="BG91:BJ93"/>
    <mergeCell ref="BK91:BK93"/>
    <mergeCell ref="BL91:BO93"/>
    <mergeCell ref="BP91:BP93"/>
    <mergeCell ref="AV92:BB93"/>
    <mergeCell ref="B91:B93"/>
    <mergeCell ref="C91:F93"/>
    <mergeCell ref="G91:M93"/>
    <mergeCell ref="N91:S93"/>
    <mergeCell ref="T91:AG91"/>
    <mergeCell ref="AH91:AU91"/>
    <mergeCell ref="T92:AG93"/>
    <mergeCell ref="AH92:AU93"/>
    <mergeCell ref="AV91:BB91"/>
  </mergeCells>
  <phoneticPr fontId="15"/>
  <conditionalFormatting sqref="AV25:BB25">
    <cfRule type="expression" dxfId="2" priority="3" stopIfTrue="1">
      <formula>$T$25=""</formula>
    </cfRule>
  </conditionalFormatting>
  <conditionalFormatting sqref="AV26:BB27">
    <cfRule type="expression" dxfId="1" priority="2" stopIfTrue="1">
      <formula>$T$26=""</formula>
    </cfRule>
  </conditionalFormatting>
  <conditionalFormatting sqref="AV28:BB28">
    <cfRule type="expression" dxfId="0" priority="1" stopIfTrue="1">
      <formula>$T$25=""</formula>
    </cfRule>
  </conditionalFormatting>
  <dataValidations count="2">
    <dataValidation type="list" allowBlank="1" showInputMessage="1" showErrorMessage="1" sqref="BJ6:BL6" xr:uid="{00000000-0002-0000-0100-000000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BE6:BG6" xr:uid="{00000000-0002-0000-0100-000001000000}">
      <formula1>"１,２,３,４,５,６,７,８,９,１０,１１,１２"</formula1>
    </dataValidation>
  </dataValidations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83"/>
  <sheetViews>
    <sheetView view="pageBreakPreview" zoomScale="115" zoomScaleNormal="115" zoomScaleSheetLayoutView="115" workbookViewId="0">
      <selection activeCell="P23" sqref="P23"/>
    </sheetView>
  </sheetViews>
  <sheetFormatPr defaultColWidth="9" defaultRowHeight="16.5" x14ac:dyDescent="0.2"/>
  <cols>
    <col min="1" max="26" width="3.36328125" style="62" customWidth="1"/>
    <col min="27" max="27" width="2.453125" style="62" customWidth="1"/>
    <col min="28" max="28" width="9" style="62" customWidth="1"/>
    <col min="29" max="73" width="9" style="62"/>
    <col min="74" max="16384" width="9" style="1"/>
  </cols>
  <sheetData>
    <row r="1" spans="1:36" s="62" customFormat="1" ht="18" customHeight="1" x14ac:dyDescent="0.2">
      <c r="A1" s="195" t="str">
        <f>男女その1!C1</f>
        <v>令和６年度  第36回全国高等学校ボクシング選抜大会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B1" s="206" t="s">
        <v>272</v>
      </c>
      <c r="AC1" s="206"/>
      <c r="AD1" s="206"/>
      <c r="AE1" s="206"/>
      <c r="AF1" s="206"/>
      <c r="AG1" s="206"/>
      <c r="AH1" s="206"/>
      <c r="AI1" s="206"/>
    </row>
    <row r="2" spans="1:36" s="62" customFormat="1" ht="18" customHeight="1" x14ac:dyDescent="0.2">
      <c r="A2" s="195" t="str">
        <f>男女その1!C2</f>
        <v>兼　ＪＯＣジュニアオリンピックカップボクシング競技大会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B2" s="206"/>
      <c r="AC2" s="206"/>
      <c r="AD2" s="206"/>
      <c r="AE2" s="206"/>
      <c r="AF2" s="206"/>
      <c r="AG2" s="206"/>
      <c r="AH2" s="206"/>
      <c r="AI2" s="206"/>
    </row>
    <row r="3" spans="1:36" s="62" customFormat="1" ht="22.5" customHeight="1" thickBo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B3" s="206"/>
      <c r="AC3" s="206"/>
      <c r="AD3" s="206"/>
      <c r="AE3" s="206"/>
      <c r="AF3" s="206"/>
      <c r="AG3" s="206"/>
      <c r="AH3" s="206"/>
      <c r="AI3" s="206"/>
    </row>
    <row r="4" spans="1:36" s="62" customFormat="1" ht="18" customHeight="1" thickBot="1" x14ac:dyDescent="0.25">
      <c r="A4" s="218" t="s">
        <v>91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B4" s="90">
        <v>1</v>
      </c>
      <c r="AC4" s="225" t="s">
        <v>92</v>
      </c>
      <c r="AD4" s="225"/>
      <c r="AE4" s="225"/>
      <c r="AF4" s="225"/>
      <c r="AG4" s="225"/>
      <c r="AH4" s="225"/>
      <c r="AI4" s="225"/>
      <c r="AJ4" s="225"/>
    </row>
    <row r="5" spans="1:36" s="62" customFormat="1" ht="22.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36" s="70" customFormat="1" ht="15" customHeight="1" x14ac:dyDescent="0.2">
      <c r="A6" s="249" t="s">
        <v>110</v>
      </c>
      <c r="B6" s="244"/>
      <c r="C6" s="244"/>
      <c r="D6" s="244"/>
      <c r="E6" s="244"/>
      <c r="F6" s="244"/>
      <c r="G6" s="244"/>
      <c r="H6" s="244"/>
      <c r="I6" s="244"/>
      <c r="J6" s="245"/>
      <c r="K6" s="250" t="s">
        <v>93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</row>
    <row r="7" spans="1:36" s="70" customFormat="1" ht="15" customHeight="1" x14ac:dyDescent="0.2">
      <c r="A7" s="236" t="s">
        <v>94</v>
      </c>
      <c r="B7" s="237"/>
      <c r="C7" s="237"/>
      <c r="D7" s="237"/>
      <c r="E7" s="237"/>
      <c r="F7" s="237"/>
      <c r="G7" s="237"/>
      <c r="H7" s="237"/>
      <c r="I7" s="237"/>
      <c r="J7" s="237"/>
      <c r="K7" s="71" t="s">
        <v>111</v>
      </c>
      <c r="L7" s="252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4"/>
      <c r="AC7" s="225" t="s">
        <v>123</v>
      </c>
      <c r="AD7" s="225"/>
      <c r="AE7" s="225"/>
      <c r="AF7" s="225"/>
      <c r="AG7" s="225"/>
      <c r="AH7" s="225"/>
      <c r="AI7" s="225"/>
    </row>
    <row r="8" spans="1:36" s="70" customFormat="1" ht="15" customHeight="1" x14ac:dyDescent="0.2">
      <c r="A8" s="255">
        <f>VLOOKUP($AB$4,データ入力用!$B$15:$AE$37,9)</f>
        <v>0</v>
      </c>
      <c r="B8" s="220"/>
      <c r="C8" s="220"/>
      <c r="D8" s="220"/>
      <c r="E8" s="220"/>
      <c r="F8" s="220"/>
      <c r="G8" s="220"/>
      <c r="H8" s="220"/>
      <c r="I8" s="220"/>
      <c r="J8" s="221"/>
      <c r="K8" s="256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8"/>
      <c r="AC8" s="225"/>
      <c r="AD8" s="225"/>
      <c r="AE8" s="225"/>
      <c r="AF8" s="225"/>
      <c r="AG8" s="225"/>
      <c r="AH8" s="225"/>
      <c r="AI8" s="225"/>
    </row>
    <row r="9" spans="1:36" s="70" customFormat="1" ht="30" customHeight="1" x14ac:dyDescent="0.2">
      <c r="A9" s="259">
        <f>VLOOKUP($AB$4,データ入力用!$B$15:$AE$37,8)</f>
        <v>0</v>
      </c>
      <c r="B9" s="222"/>
      <c r="C9" s="222"/>
      <c r="D9" s="222"/>
      <c r="E9" s="222"/>
      <c r="F9" s="222"/>
      <c r="G9" s="222"/>
      <c r="H9" s="222"/>
      <c r="I9" s="222"/>
      <c r="J9" s="223"/>
      <c r="K9" s="238" t="s">
        <v>112</v>
      </c>
      <c r="L9" s="141"/>
      <c r="M9" s="239"/>
      <c r="N9" s="240"/>
      <c r="O9" s="240"/>
      <c r="P9" s="240"/>
      <c r="Q9" s="240"/>
      <c r="R9" s="240"/>
      <c r="S9" s="141" t="s">
        <v>113</v>
      </c>
      <c r="T9" s="141"/>
      <c r="U9" s="239"/>
      <c r="V9" s="240"/>
      <c r="W9" s="240"/>
      <c r="X9" s="240"/>
      <c r="Y9" s="240"/>
      <c r="Z9" s="241"/>
    </row>
    <row r="10" spans="1:36" s="70" customFormat="1" ht="15" customHeight="1" x14ac:dyDescent="0.2">
      <c r="A10" s="242" t="s">
        <v>96</v>
      </c>
      <c r="B10" s="243"/>
      <c r="C10" s="244" t="s">
        <v>114</v>
      </c>
      <c r="D10" s="244"/>
      <c r="E10" s="244"/>
      <c r="F10" s="244"/>
      <c r="G10" s="244"/>
      <c r="H10" s="244"/>
      <c r="I10" s="244"/>
      <c r="J10" s="245"/>
      <c r="K10" s="231" t="s">
        <v>28</v>
      </c>
      <c r="L10" s="229"/>
      <c r="M10" s="229"/>
      <c r="N10" s="228" t="s">
        <v>32</v>
      </c>
      <c r="O10" s="228"/>
      <c r="P10" s="228"/>
      <c r="Q10" s="228"/>
      <c r="R10" s="228"/>
      <c r="S10" s="228"/>
      <c r="T10" s="229" t="s">
        <v>56</v>
      </c>
      <c r="U10" s="229"/>
      <c r="V10" s="229" t="s">
        <v>97</v>
      </c>
      <c r="W10" s="229"/>
      <c r="X10" s="229"/>
      <c r="Y10" s="229"/>
      <c r="Z10" s="229"/>
    </row>
    <row r="11" spans="1:36" s="70" customFormat="1" ht="15" customHeight="1" x14ac:dyDescent="0.2">
      <c r="A11" s="243"/>
      <c r="B11" s="243"/>
      <c r="C11" s="230" t="s">
        <v>98</v>
      </c>
      <c r="D11" s="230"/>
      <c r="E11" s="230"/>
      <c r="F11" s="230"/>
      <c r="G11" s="230"/>
      <c r="H11" s="230"/>
      <c r="I11" s="230"/>
      <c r="J11" s="231"/>
      <c r="K11" s="232">
        <f>VLOOKUP($AB$4,データ入力用!$B$15:$AE$37,5)</f>
        <v>0</v>
      </c>
      <c r="L11" s="219"/>
      <c r="M11" s="233"/>
      <c r="N11" s="234" t="str">
        <f>"平成 "&amp;VLOOKUP($AB$4,データ入力用!$B$15:$AE$37,19)&amp;" 年"</f>
        <v>平成  年</v>
      </c>
      <c r="O11" s="235"/>
      <c r="P11" s="235"/>
      <c r="Q11" s="235"/>
      <c r="R11" s="72"/>
      <c r="S11" s="73"/>
      <c r="T11" s="232">
        <f>VLOOKUP($AB$4,データ入力用!$B$15:$AE$37,25)</f>
        <v>0</v>
      </c>
      <c r="U11" s="219"/>
      <c r="V11" s="219">
        <f>VLOOKUP($AB$4,データ入力用!$B$15:$AE$37,4)</f>
        <v>0</v>
      </c>
      <c r="W11" s="219"/>
      <c r="X11" s="219"/>
      <c r="Y11" s="219"/>
      <c r="Z11" s="219"/>
    </row>
    <row r="12" spans="1:36" s="70" customFormat="1" ht="15" customHeight="1" x14ac:dyDescent="0.2">
      <c r="A12" s="219">
        <f>VLOOKUP($AB$4,データ入力用!$B$15:$AE$37,2)</f>
        <v>0</v>
      </c>
      <c r="B12" s="219"/>
      <c r="C12" s="220">
        <f>VLOOKUP($AB$4,データ入力用!$B$15:$AE$37,7)</f>
        <v>0</v>
      </c>
      <c r="D12" s="220"/>
      <c r="E12" s="220"/>
      <c r="F12" s="220"/>
      <c r="G12" s="220"/>
      <c r="H12" s="220"/>
      <c r="I12" s="220"/>
      <c r="J12" s="221"/>
      <c r="K12" s="232"/>
      <c r="L12" s="219"/>
      <c r="M12" s="233"/>
      <c r="N12" s="236"/>
      <c r="O12" s="237"/>
      <c r="P12" s="237"/>
      <c r="Q12" s="237"/>
      <c r="R12" s="74"/>
      <c r="S12" s="75"/>
      <c r="T12" s="232"/>
      <c r="U12" s="219"/>
      <c r="V12" s="219"/>
      <c r="W12" s="219"/>
      <c r="X12" s="219"/>
      <c r="Y12" s="219"/>
      <c r="Z12" s="219"/>
    </row>
    <row r="13" spans="1:36" s="70" customFormat="1" ht="27" customHeight="1" x14ac:dyDescent="0.2">
      <c r="A13" s="219"/>
      <c r="B13" s="219"/>
      <c r="C13" s="222">
        <f>VLOOKUP($AB$4,データ入力用!$B$15:$AE$37,6)</f>
        <v>0</v>
      </c>
      <c r="D13" s="222"/>
      <c r="E13" s="222"/>
      <c r="F13" s="222"/>
      <c r="G13" s="222"/>
      <c r="H13" s="222"/>
      <c r="I13" s="222"/>
      <c r="J13" s="223"/>
      <c r="K13" s="232"/>
      <c r="L13" s="219"/>
      <c r="M13" s="233"/>
      <c r="N13" s="76"/>
      <c r="O13" s="77">
        <f>VLOOKUP($AB$4,データ入力用!$B$15:$AE$37,21)</f>
        <v>0</v>
      </c>
      <c r="P13" s="78" t="s">
        <v>99</v>
      </c>
      <c r="Q13" s="77">
        <f>VLOOKUP($AB$4,データ入力用!$B$15:$AE$37,23)</f>
        <v>0</v>
      </c>
      <c r="R13" s="78" t="s">
        <v>100</v>
      </c>
      <c r="S13" s="79"/>
      <c r="T13" s="232"/>
      <c r="U13" s="219"/>
      <c r="V13" s="219"/>
      <c r="W13" s="219"/>
      <c r="X13" s="219"/>
      <c r="Y13" s="219"/>
      <c r="Z13" s="219"/>
    </row>
    <row r="14" spans="1:36" s="70" customFormat="1" ht="18.75" customHeight="1" x14ac:dyDescent="0.2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1"/>
      <c r="O14" s="81"/>
      <c r="P14" s="81"/>
      <c r="Q14" s="81"/>
      <c r="R14" s="81"/>
      <c r="S14" s="81"/>
      <c r="T14" s="80"/>
      <c r="U14" s="80"/>
      <c r="V14" s="82"/>
      <c r="W14" s="80"/>
      <c r="X14" s="80"/>
      <c r="Y14" s="80"/>
      <c r="Z14" s="80"/>
    </row>
    <row r="15" spans="1:36" s="70" customFormat="1" ht="18" customHeight="1" x14ac:dyDescent="0.2">
      <c r="A15" s="81" t="s">
        <v>115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36" s="70" customFormat="1" ht="18.75" customHeight="1" x14ac:dyDescent="0.2"/>
    <row r="17" spans="1:35" s="70" customFormat="1" ht="26.25" customHeight="1" x14ac:dyDescent="0.2">
      <c r="A17" s="224" t="s">
        <v>271</v>
      </c>
      <c r="B17" s="224"/>
      <c r="C17" s="224"/>
      <c r="D17" s="83"/>
      <c r="E17" s="64" t="s">
        <v>60</v>
      </c>
      <c r="F17" s="83"/>
      <c r="G17" s="64" t="s">
        <v>38</v>
      </c>
      <c r="H17" s="227"/>
      <c r="I17" s="227"/>
      <c r="J17" s="227"/>
      <c r="K17" s="227"/>
      <c r="L17" s="227"/>
      <c r="M17" s="227"/>
      <c r="N17" s="84" t="s">
        <v>101</v>
      </c>
      <c r="O17" s="84"/>
      <c r="P17" s="84"/>
      <c r="Q17" s="84"/>
      <c r="R17" s="226"/>
      <c r="S17" s="226"/>
      <c r="T17" s="226"/>
      <c r="U17" s="226"/>
      <c r="V17" s="226"/>
      <c r="W17" s="226"/>
      <c r="X17" s="226"/>
      <c r="Y17" s="84" t="s">
        <v>81</v>
      </c>
      <c r="Z17" s="84"/>
      <c r="AC17" s="225" t="s">
        <v>102</v>
      </c>
      <c r="AD17" s="225"/>
      <c r="AE17" s="225"/>
      <c r="AF17" s="225"/>
      <c r="AG17" s="225"/>
      <c r="AH17" s="225"/>
      <c r="AI17" s="225"/>
    </row>
    <row r="18" spans="1:35" s="70" customFormat="1" ht="21" customHeight="1" x14ac:dyDescent="0.2"/>
    <row r="19" spans="1:35" s="70" customFormat="1" ht="26.25" customHeight="1" x14ac:dyDescent="0.2">
      <c r="N19" s="84" t="s">
        <v>103</v>
      </c>
      <c r="O19" s="84"/>
      <c r="P19" s="84"/>
      <c r="Q19" s="84"/>
      <c r="R19" s="226"/>
      <c r="S19" s="226"/>
      <c r="T19" s="226"/>
      <c r="U19" s="226"/>
      <c r="V19" s="226"/>
      <c r="W19" s="226"/>
      <c r="X19" s="226"/>
      <c r="Y19" s="84" t="s">
        <v>81</v>
      </c>
      <c r="Z19" s="84"/>
    </row>
    <row r="20" spans="1:35" s="70" customFormat="1" ht="22.5" customHeight="1" x14ac:dyDescent="0.2"/>
    <row r="21" spans="1:35" s="70" customFormat="1" ht="23.25" customHeight="1" x14ac:dyDescent="0.2"/>
    <row r="22" spans="1:35" s="62" customFormat="1" ht="18" customHeight="1" x14ac:dyDescent="0.2">
      <c r="A22" s="218" t="s">
        <v>104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</row>
    <row r="23" spans="1:35" s="70" customFormat="1" ht="19.5" customHeight="1" thickBot="1" x14ac:dyDescent="0.25"/>
    <row r="24" spans="1:35" s="70" customFormat="1" ht="30" customHeight="1" thickBot="1" x14ac:dyDescent="0.25">
      <c r="A24" s="91"/>
      <c r="B24" s="200" t="s">
        <v>105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1" t="s">
        <v>106</v>
      </c>
      <c r="V24" s="201"/>
      <c r="W24" s="201"/>
      <c r="X24" s="201"/>
      <c r="Y24" s="201"/>
      <c r="Z24" s="202"/>
    </row>
    <row r="25" spans="1:35" s="70" customFormat="1" ht="39.75" customHeight="1" x14ac:dyDescent="0.2">
      <c r="A25" s="85" t="s">
        <v>116</v>
      </c>
      <c r="B25" s="203" t="s">
        <v>124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92"/>
      <c r="V25" s="93" t="s">
        <v>127</v>
      </c>
      <c r="W25" s="94"/>
      <c r="X25" s="95" t="s">
        <v>107</v>
      </c>
      <c r="Y25" s="94"/>
      <c r="Z25" s="96" t="s">
        <v>100</v>
      </c>
      <c r="AC25" s="206" t="s">
        <v>125</v>
      </c>
      <c r="AD25" s="206"/>
      <c r="AE25" s="206"/>
      <c r="AF25" s="206"/>
      <c r="AG25" s="206"/>
      <c r="AH25" s="206"/>
      <c r="AI25" s="206"/>
    </row>
    <row r="26" spans="1:35" s="70" customFormat="1" ht="40" customHeight="1" x14ac:dyDescent="0.2">
      <c r="A26" s="86" t="s">
        <v>117</v>
      </c>
      <c r="B26" s="208" t="s">
        <v>108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125"/>
      <c r="V26" s="126" t="s">
        <v>127</v>
      </c>
      <c r="W26" s="127"/>
      <c r="X26" s="128" t="s">
        <v>107</v>
      </c>
      <c r="Y26" s="127"/>
      <c r="Z26" s="87" t="s">
        <v>100</v>
      </c>
    </row>
    <row r="27" spans="1:35" s="70" customFormat="1" ht="40" customHeight="1" x14ac:dyDescent="0.2">
      <c r="A27" s="86" t="s">
        <v>118</v>
      </c>
      <c r="B27" s="209" t="s">
        <v>126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125"/>
      <c r="V27" s="126" t="s">
        <v>127</v>
      </c>
      <c r="W27" s="127"/>
      <c r="X27" s="128" t="s">
        <v>107</v>
      </c>
      <c r="Y27" s="127"/>
      <c r="Z27" s="87" t="s">
        <v>100</v>
      </c>
    </row>
    <row r="28" spans="1:35" s="70" customFormat="1" ht="39.75" customHeight="1" x14ac:dyDescent="0.2">
      <c r="A28" s="86" t="s">
        <v>109</v>
      </c>
      <c r="B28" s="209" t="s">
        <v>248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10"/>
      <c r="V28" s="211"/>
      <c r="W28" s="211"/>
      <c r="X28" s="211"/>
      <c r="Y28" s="211"/>
      <c r="Z28" s="212"/>
    </row>
    <row r="29" spans="1:35" s="70" customFormat="1" ht="21.5" customHeight="1" x14ac:dyDescent="0.2">
      <c r="A29" s="247" t="s">
        <v>128</v>
      </c>
      <c r="B29" s="213" t="s">
        <v>252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5" t="s">
        <v>258</v>
      </c>
      <c r="N29" s="215"/>
      <c r="O29" s="215"/>
      <c r="P29" s="110"/>
      <c r="Q29" s="217" t="s">
        <v>260</v>
      </c>
      <c r="R29" s="217"/>
      <c r="S29" s="217"/>
      <c r="T29" s="116" t="s">
        <v>261</v>
      </c>
      <c r="U29" s="117"/>
      <c r="V29" s="118" t="s">
        <v>262</v>
      </c>
      <c r="W29" s="118"/>
      <c r="X29" s="118" t="s">
        <v>263</v>
      </c>
      <c r="Y29" s="118"/>
      <c r="Z29" s="119" t="s">
        <v>264</v>
      </c>
    </row>
    <row r="30" spans="1:35" s="70" customFormat="1" ht="20" customHeight="1" x14ac:dyDescent="0.2">
      <c r="A30" s="247"/>
      <c r="B30" s="122" t="s">
        <v>254</v>
      </c>
      <c r="C30" s="120"/>
      <c r="D30" s="120" t="s">
        <v>255</v>
      </c>
      <c r="E30" s="214" t="s">
        <v>253</v>
      </c>
      <c r="F30" s="214"/>
      <c r="G30" s="121" t="s">
        <v>256</v>
      </c>
      <c r="H30" s="122" t="s">
        <v>254</v>
      </c>
      <c r="I30" s="120"/>
      <c r="J30" s="120" t="s">
        <v>255</v>
      </c>
      <c r="K30" s="214" t="s">
        <v>257</v>
      </c>
      <c r="L30" s="214"/>
      <c r="M30" s="216" t="s">
        <v>259</v>
      </c>
      <c r="N30" s="216"/>
      <c r="O30" s="216"/>
      <c r="P30" s="120"/>
      <c r="Q30" s="204" t="s">
        <v>265</v>
      </c>
      <c r="R30" s="204"/>
      <c r="S30" s="204"/>
      <c r="T30" s="216"/>
      <c r="U30" s="216"/>
      <c r="V30" s="205" t="s">
        <v>266</v>
      </c>
      <c r="W30" s="205"/>
      <c r="X30" s="123"/>
      <c r="Y30" s="123"/>
      <c r="Z30" s="124"/>
    </row>
    <row r="31" spans="1:35" s="70" customFormat="1" ht="20" customHeight="1" thickBot="1" x14ac:dyDescent="0.25">
      <c r="A31" s="248"/>
      <c r="B31" s="112"/>
      <c r="C31" s="111"/>
      <c r="D31" s="111"/>
      <c r="E31" s="113"/>
      <c r="F31" s="113"/>
      <c r="G31" s="111"/>
      <c r="H31" s="112"/>
      <c r="I31" s="111"/>
      <c r="J31" s="111"/>
      <c r="K31" s="113"/>
      <c r="L31" s="113"/>
      <c r="M31" s="129"/>
      <c r="N31" s="129"/>
      <c r="O31" s="129"/>
      <c r="P31" s="111"/>
      <c r="Q31" s="246" t="s">
        <v>267</v>
      </c>
      <c r="R31" s="246"/>
      <c r="S31" s="246"/>
      <c r="T31" s="131" t="s">
        <v>254</v>
      </c>
      <c r="U31" s="131"/>
      <c r="V31" s="130" t="s">
        <v>255</v>
      </c>
      <c r="W31" s="114"/>
      <c r="X31" s="114"/>
      <c r="Y31" s="114"/>
      <c r="Z31" s="115"/>
    </row>
    <row r="32" spans="1:35" s="70" customFormat="1" ht="13.5" customHeight="1" x14ac:dyDescent="0.2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09"/>
      <c r="V32" s="109"/>
      <c r="W32" s="109"/>
      <c r="X32" s="109"/>
      <c r="Y32" s="109"/>
      <c r="Z32" s="109"/>
    </row>
    <row r="33" spans="1:29" s="70" customFormat="1" ht="58.5" customHeight="1" x14ac:dyDescent="0.2">
      <c r="A33" s="207" t="s">
        <v>270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</row>
    <row r="34" spans="1:29" s="70" customFormat="1" ht="30" customHeight="1" x14ac:dyDescent="0.2"/>
    <row r="35" spans="1:29" s="70" customFormat="1" ht="15.5" x14ac:dyDescent="0.2"/>
    <row r="36" spans="1:29" s="70" customFormat="1" ht="15.5" hidden="1" x14ac:dyDescent="0.2">
      <c r="V36" s="97" t="s">
        <v>249</v>
      </c>
      <c r="W36" s="70" t="s">
        <v>250</v>
      </c>
    </row>
    <row r="37" spans="1:29" s="70" customFormat="1" ht="15.5" hidden="1" x14ac:dyDescent="0.2">
      <c r="V37" s="97" t="s">
        <v>149</v>
      </c>
      <c r="W37" s="70" t="s">
        <v>251</v>
      </c>
    </row>
    <row r="38" spans="1:29" s="70" customFormat="1" ht="15.5" hidden="1" x14ac:dyDescent="0.2">
      <c r="V38" s="97" t="s">
        <v>147</v>
      </c>
      <c r="W38" s="70" t="s">
        <v>268</v>
      </c>
    </row>
    <row r="39" spans="1:29" s="70" customFormat="1" ht="15.5" hidden="1" x14ac:dyDescent="0.2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97" t="s">
        <v>134</v>
      </c>
      <c r="W39" s="64" t="s">
        <v>269</v>
      </c>
      <c r="X39" s="64"/>
      <c r="Y39" s="64"/>
      <c r="Z39" s="64"/>
    </row>
    <row r="40" spans="1:29" s="70" customFormat="1" ht="15.5" hidden="1" x14ac:dyDescent="0.2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97" t="s">
        <v>135</v>
      </c>
      <c r="W40" s="64"/>
      <c r="X40" s="64"/>
      <c r="Y40" s="64"/>
      <c r="Z40" s="64"/>
    </row>
    <row r="41" spans="1:29" s="70" customFormat="1" ht="15.5" hidden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97" t="s">
        <v>136</v>
      </c>
      <c r="W41" s="64"/>
      <c r="X41" s="64"/>
      <c r="Y41" s="64"/>
      <c r="Z41" s="64"/>
    </row>
    <row r="42" spans="1:29" s="70" customFormat="1" ht="15.5" hidden="1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97" t="s">
        <v>148</v>
      </c>
      <c r="W42" s="64"/>
      <c r="X42" s="64"/>
      <c r="Y42" s="64"/>
      <c r="Z42" s="64"/>
    </row>
    <row r="43" spans="1:29" s="70" customFormat="1" ht="15.5" hidden="1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97" t="s">
        <v>137</v>
      </c>
      <c r="W43" s="64"/>
      <c r="X43" s="64"/>
      <c r="Y43" s="64"/>
      <c r="Z43" s="64"/>
    </row>
    <row r="44" spans="1:29" s="70" customFormat="1" ht="15.5" hidden="1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97" t="s">
        <v>138</v>
      </c>
      <c r="W44" s="64"/>
      <c r="X44" s="64"/>
      <c r="Y44" s="64"/>
      <c r="Z44" s="64"/>
    </row>
    <row r="45" spans="1:29" s="70" customFormat="1" ht="15.5" hidden="1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97" t="s">
        <v>139</v>
      </c>
      <c r="W45" s="64"/>
      <c r="X45" s="64"/>
      <c r="Y45" s="64"/>
      <c r="Z45" s="64"/>
    </row>
    <row r="46" spans="1:29" s="62" customFormat="1" hidden="1" x14ac:dyDescent="0.2">
      <c r="V46" s="97" t="s">
        <v>140</v>
      </c>
      <c r="AC46" s="70"/>
    </row>
    <row r="47" spans="1:29" s="62" customFormat="1" hidden="1" x14ac:dyDescent="0.2">
      <c r="V47" s="97" t="s">
        <v>141</v>
      </c>
      <c r="AC47" s="70"/>
    </row>
    <row r="48" spans="1:29" s="62" customFormat="1" hidden="1" x14ac:dyDescent="0.2">
      <c r="V48" s="97" t="s">
        <v>142</v>
      </c>
      <c r="AC48" s="70"/>
    </row>
    <row r="49" spans="22:22" s="62" customFormat="1" hidden="1" x14ac:dyDescent="0.2">
      <c r="V49" s="97" t="s">
        <v>143</v>
      </c>
    </row>
    <row r="50" spans="22:22" s="62" customFormat="1" hidden="1" x14ac:dyDescent="0.2"/>
    <row r="51" spans="22:22" s="62" customFormat="1" hidden="1" x14ac:dyDescent="0.2"/>
    <row r="52" spans="22:22" s="62" customFormat="1" x14ac:dyDescent="0.2"/>
    <row r="53" spans="22:22" s="62" customFormat="1" x14ac:dyDescent="0.2"/>
    <row r="54" spans="22:22" s="62" customFormat="1" x14ac:dyDescent="0.2"/>
    <row r="55" spans="22:22" s="62" customFormat="1" x14ac:dyDescent="0.2"/>
    <row r="56" spans="22:22" s="62" customFormat="1" x14ac:dyDescent="0.2"/>
    <row r="57" spans="22:22" s="62" customFormat="1" x14ac:dyDescent="0.2"/>
    <row r="58" spans="22:22" s="62" customFormat="1" x14ac:dyDescent="0.2"/>
    <row r="59" spans="22:22" s="62" customFormat="1" x14ac:dyDescent="0.2"/>
    <row r="60" spans="22:22" s="62" customFormat="1" x14ac:dyDescent="0.2"/>
    <row r="61" spans="22:22" s="62" customFormat="1" x14ac:dyDescent="0.2"/>
    <row r="62" spans="22:22" s="62" customFormat="1" x14ac:dyDescent="0.2"/>
    <row r="63" spans="22:22" s="62" customFormat="1" x14ac:dyDescent="0.2"/>
    <row r="64" spans="22:22" s="62" customFormat="1" x14ac:dyDescent="0.2"/>
    <row r="65" s="62" customFormat="1" x14ac:dyDescent="0.2"/>
    <row r="66" s="62" customFormat="1" x14ac:dyDescent="0.2"/>
    <row r="67" s="62" customFormat="1" x14ac:dyDescent="0.2"/>
    <row r="68" s="62" customFormat="1" x14ac:dyDescent="0.2"/>
    <row r="69" s="62" customFormat="1" x14ac:dyDescent="0.2"/>
    <row r="70" s="62" customFormat="1" x14ac:dyDescent="0.2"/>
    <row r="71" s="62" customFormat="1" x14ac:dyDescent="0.2"/>
    <row r="72" s="62" customFormat="1" x14ac:dyDescent="0.2"/>
    <row r="73" s="62" customFormat="1" x14ac:dyDescent="0.2"/>
    <row r="74" s="62" customFormat="1" x14ac:dyDescent="0.2"/>
    <row r="75" s="62" customFormat="1" x14ac:dyDescent="0.2"/>
    <row r="76" s="62" customFormat="1" x14ac:dyDescent="0.2"/>
    <row r="77" s="62" customFormat="1" x14ac:dyDescent="0.2"/>
    <row r="78" s="62" customFormat="1" x14ac:dyDescent="0.2"/>
    <row r="79" s="62" customFormat="1" x14ac:dyDescent="0.2"/>
    <row r="80" s="62" customFormat="1" x14ac:dyDescent="0.2"/>
    <row r="81" s="62" customFormat="1" x14ac:dyDescent="0.2"/>
    <row r="82" s="62" customFormat="1" x14ac:dyDescent="0.2"/>
    <row r="83" s="62" customFormat="1" x14ac:dyDescent="0.2"/>
  </sheetData>
  <mergeCells count="57">
    <mergeCell ref="A6:J6"/>
    <mergeCell ref="K6:Z6"/>
    <mergeCell ref="A7:J7"/>
    <mergeCell ref="L7:Z7"/>
    <mergeCell ref="AC7:AI8"/>
    <mergeCell ref="A8:J8"/>
    <mergeCell ref="K8:Z8"/>
    <mergeCell ref="A1:Z1"/>
    <mergeCell ref="AB1:AI3"/>
    <mergeCell ref="A2:Z2"/>
    <mergeCell ref="A4:Z4"/>
    <mergeCell ref="AC4:AJ4"/>
    <mergeCell ref="K9:L9"/>
    <mergeCell ref="M9:R9"/>
    <mergeCell ref="S9:T9"/>
    <mergeCell ref="U9:Z9"/>
    <mergeCell ref="A10:B11"/>
    <mergeCell ref="C10:J10"/>
    <mergeCell ref="K10:M10"/>
    <mergeCell ref="A9:J9"/>
    <mergeCell ref="AC17:AI17"/>
    <mergeCell ref="R19:X19"/>
    <mergeCell ref="H17:M17"/>
    <mergeCell ref="R17:X17"/>
    <mergeCell ref="N10:S10"/>
    <mergeCell ref="T10:U10"/>
    <mergeCell ref="V10:Z10"/>
    <mergeCell ref="C11:J11"/>
    <mergeCell ref="K11:M13"/>
    <mergeCell ref="N11:Q12"/>
    <mergeCell ref="T11:U13"/>
    <mergeCell ref="V11:Z13"/>
    <mergeCell ref="A22:Z22"/>
    <mergeCell ref="A12:B13"/>
    <mergeCell ref="C12:J12"/>
    <mergeCell ref="C13:J13"/>
    <mergeCell ref="A17:C17"/>
    <mergeCell ref="AC25:AI25"/>
    <mergeCell ref="A33:Y33"/>
    <mergeCell ref="B26:T26"/>
    <mergeCell ref="B27:T27"/>
    <mergeCell ref="B28:T28"/>
    <mergeCell ref="U28:Z28"/>
    <mergeCell ref="B29:L29"/>
    <mergeCell ref="E30:F30"/>
    <mergeCell ref="K30:L30"/>
    <mergeCell ref="M29:O29"/>
    <mergeCell ref="M30:O30"/>
    <mergeCell ref="Q29:S29"/>
    <mergeCell ref="T30:U30"/>
    <mergeCell ref="Q31:S31"/>
    <mergeCell ref="A29:A31"/>
    <mergeCell ref="B24:T24"/>
    <mergeCell ref="U24:Z24"/>
    <mergeCell ref="B25:T25"/>
    <mergeCell ref="Q30:S30"/>
    <mergeCell ref="V30:W30"/>
  </mergeCells>
  <phoneticPr fontId="15"/>
  <dataValidations count="6">
    <dataValidation allowBlank="1" showInputMessage="1" showErrorMessage="1" sqref="R17:X17 R19:X19 K8:Z8 U9:Z9 M9:R9 L7:Z7 F17 D17 AB4" xr:uid="{00000000-0002-0000-0200-000000000000}"/>
    <dataValidation type="list" allowBlank="1" showInputMessage="1" showErrorMessage="1" sqref="U32:Z32" xr:uid="{00000000-0002-0000-0200-000003000000}">
      <formula1>$AB$30</formula1>
    </dataValidation>
    <dataValidation type="list" allowBlank="1" showInputMessage="1" showErrorMessage="1" sqref="U25:U27" xr:uid="{00000000-0002-0000-0200-000005000000}">
      <formula1>V$36:V$48</formula1>
    </dataValidation>
    <dataValidation type="list" allowBlank="1" showInputMessage="1" showErrorMessage="1" sqref="U28:Z28" xr:uid="{D016B27F-1847-49ED-A9EF-773BB4B8D351}">
      <formula1>$W$36:$W$37</formula1>
    </dataValidation>
    <dataValidation type="list" allowBlank="1" showInputMessage="1" showErrorMessage="1" sqref="I30:I31 C30:C31" xr:uid="{98B69460-71CA-4DD0-8095-8CABA1F2B53E}">
      <formula1>$W$36</formula1>
    </dataValidation>
    <dataValidation type="list" allowBlank="1" showInputMessage="1" showErrorMessage="1" sqref="U31" xr:uid="{B6E985DF-C8F7-4913-9264-EFBA82424E2C}">
      <formula1>$W$38:$W$39</formula1>
    </dataValidation>
  </dataValidations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75"/>
  <sheetViews>
    <sheetView view="pageBreakPreview" zoomScale="115" zoomScaleNormal="115" zoomScaleSheetLayoutView="115" workbookViewId="0">
      <selection activeCell="AB28" sqref="AB28"/>
    </sheetView>
  </sheetViews>
  <sheetFormatPr defaultColWidth="9" defaultRowHeight="16.5" x14ac:dyDescent="0.2"/>
  <cols>
    <col min="1" max="26" width="3.36328125" style="62" customWidth="1"/>
    <col min="27" max="27" width="2.81640625" style="62" customWidth="1"/>
    <col min="28" max="29" width="9" style="62" customWidth="1"/>
    <col min="30" max="59" width="9" style="62"/>
    <col min="60" max="16384" width="9" style="1"/>
  </cols>
  <sheetData>
    <row r="1" spans="1:36" s="62" customFormat="1" ht="18" customHeight="1" x14ac:dyDescent="0.2">
      <c r="A1" s="195" t="str">
        <f>男女その1!C1</f>
        <v>令和６年度  第36回全国高等学校ボクシング選抜大会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B1" s="206" t="str">
        <f>男子その2!AB1</f>
        <v>※各学校の監督は，このシートで申込書を作成し，
　印刷した申込書と，このエクセルファイルを，要項に則り
　提出してください。</v>
      </c>
      <c r="AC1" s="206"/>
      <c r="AD1" s="206"/>
      <c r="AE1" s="206"/>
      <c r="AF1" s="206"/>
      <c r="AG1" s="206"/>
      <c r="AH1" s="206"/>
      <c r="AI1" s="206"/>
    </row>
    <row r="2" spans="1:36" s="62" customFormat="1" ht="18" customHeight="1" x14ac:dyDescent="0.2">
      <c r="A2" s="195" t="str">
        <f>男女その1!C2</f>
        <v>兼　ＪＯＣジュニアオリンピックカップボクシング競技大会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B2" s="206"/>
      <c r="AC2" s="206"/>
      <c r="AD2" s="206"/>
      <c r="AE2" s="206"/>
      <c r="AF2" s="206"/>
      <c r="AG2" s="206"/>
      <c r="AH2" s="206"/>
      <c r="AI2" s="206"/>
    </row>
    <row r="3" spans="1:36" s="62" customFormat="1" ht="22.5" customHeight="1" thickBo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B3" s="206"/>
      <c r="AC3" s="206"/>
      <c r="AD3" s="206"/>
      <c r="AE3" s="206"/>
      <c r="AF3" s="206"/>
      <c r="AG3" s="206"/>
      <c r="AH3" s="206"/>
      <c r="AI3" s="206"/>
    </row>
    <row r="4" spans="1:36" s="62" customFormat="1" ht="18" customHeight="1" thickBot="1" x14ac:dyDescent="0.25">
      <c r="A4" s="218" t="s">
        <v>119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B4" s="90">
        <v>1</v>
      </c>
      <c r="AC4" s="225" t="s">
        <v>92</v>
      </c>
      <c r="AD4" s="225"/>
      <c r="AE4" s="225"/>
      <c r="AF4" s="225"/>
      <c r="AG4" s="225"/>
      <c r="AH4" s="225"/>
      <c r="AI4" s="225"/>
      <c r="AJ4" s="225"/>
    </row>
    <row r="5" spans="1:36" s="62" customFormat="1" ht="22.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36" s="70" customFormat="1" ht="15" customHeight="1" x14ac:dyDescent="0.2">
      <c r="A6" s="249" t="s">
        <v>114</v>
      </c>
      <c r="B6" s="244"/>
      <c r="C6" s="244"/>
      <c r="D6" s="244"/>
      <c r="E6" s="244"/>
      <c r="F6" s="244"/>
      <c r="G6" s="244"/>
      <c r="H6" s="244"/>
      <c r="I6" s="244"/>
      <c r="J6" s="245"/>
      <c r="K6" s="250" t="s">
        <v>93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</row>
    <row r="7" spans="1:36" s="70" customFormat="1" ht="15" customHeight="1" x14ac:dyDescent="0.2">
      <c r="A7" s="236" t="s">
        <v>94</v>
      </c>
      <c r="B7" s="237"/>
      <c r="C7" s="237"/>
      <c r="D7" s="237"/>
      <c r="E7" s="237"/>
      <c r="F7" s="237"/>
      <c r="G7" s="237"/>
      <c r="H7" s="237"/>
      <c r="I7" s="237"/>
      <c r="J7" s="237"/>
      <c r="K7" s="88" t="s">
        <v>95</v>
      </c>
      <c r="L7" s="266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8"/>
      <c r="AC7" s="225" t="s">
        <v>123</v>
      </c>
      <c r="AD7" s="225"/>
      <c r="AE7" s="225"/>
      <c r="AF7" s="225"/>
      <c r="AG7" s="225"/>
      <c r="AH7" s="225"/>
      <c r="AI7" s="225"/>
    </row>
    <row r="8" spans="1:36" s="70" customFormat="1" ht="15" customHeight="1" x14ac:dyDescent="0.2">
      <c r="A8" s="255">
        <f>VLOOKUP($AB$4,データ入力用!$B$15:$AE$37,9)</f>
        <v>0</v>
      </c>
      <c r="B8" s="220"/>
      <c r="C8" s="220"/>
      <c r="D8" s="220"/>
      <c r="E8" s="220"/>
      <c r="F8" s="220"/>
      <c r="G8" s="220"/>
      <c r="H8" s="220"/>
      <c r="I8" s="220"/>
      <c r="J8" s="221"/>
      <c r="K8" s="256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8"/>
      <c r="AC8" s="225"/>
      <c r="AD8" s="225"/>
      <c r="AE8" s="225"/>
      <c r="AF8" s="225"/>
      <c r="AG8" s="225"/>
      <c r="AH8" s="225"/>
      <c r="AI8" s="225"/>
    </row>
    <row r="9" spans="1:36" s="70" customFormat="1" ht="30" customHeight="1" x14ac:dyDescent="0.2">
      <c r="A9" s="259">
        <f>VLOOKUP($AB$4,データ入力用!$B$15:$AE$37,8)</f>
        <v>0</v>
      </c>
      <c r="B9" s="222"/>
      <c r="C9" s="222"/>
      <c r="D9" s="222"/>
      <c r="E9" s="222"/>
      <c r="F9" s="222"/>
      <c r="G9" s="222"/>
      <c r="H9" s="222"/>
      <c r="I9" s="222"/>
      <c r="J9" s="223"/>
      <c r="K9" s="238" t="s">
        <v>121</v>
      </c>
      <c r="L9" s="141"/>
      <c r="M9" s="264"/>
      <c r="N9" s="264"/>
      <c r="O9" s="264"/>
      <c r="P9" s="264"/>
      <c r="Q9" s="264"/>
      <c r="R9" s="264"/>
      <c r="S9" s="141" t="s">
        <v>122</v>
      </c>
      <c r="T9" s="141"/>
      <c r="U9" s="264"/>
      <c r="V9" s="264"/>
      <c r="W9" s="264"/>
      <c r="X9" s="264"/>
      <c r="Y9" s="264"/>
      <c r="Z9" s="265"/>
    </row>
    <row r="10" spans="1:36" s="70" customFormat="1" ht="15" customHeight="1" x14ac:dyDescent="0.2">
      <c r="A10" s="242" t="s">
        <v>96</v>
      </c>
      <c r="B10" s="243"/>
      <c r="C10" s="244" t="s">
        <v>120</v>
      </c>
      <c r="D10" s="244"/>
      <c r="E10" s="244"/>
      <c r="F10" s="244"/>
      <c r="G10" s="244"/>
      <c r="H10" s="244"/>
      <c r="I10" s="244"/>
      <c r="J10" s="245"/>
      <c r="K10" s="231" t="s">
        <v>28</v>
      </c>
      <c r="L10" s="229"/>
      <c r="M10" s="229"/>
      <c r="N10" s="228" t="s">
        <v>32</v>
      </c>
      <c r="O10" s="228"/>
      <c r="P10" s="228"/>
      <c r="Q10" s="228"/>
      <c r="R10" s="228"/>
      <c r="S10" s="228"/>
      <c r="T10" s="229" t="s">
        <v>56</v>
      </c>
      <c r="U10" s="229"/>
      <c r="V10" s="229" t="s">
        <v>97</v>
      </c>
      <c r="W10" s="229"/>
      <c r="X10" s="229"/>
      <c r="Y10" s="229"/>
      <c r="Z10" s="229"/>
    </row>
    <row r="11" spans="1:36" s="70" customFormat="1" ht="15" customHeight="1" x14ac:dyDescent="0.2">
      <c r="A11" s="243"/>
      <c r="B11" s="243"/>
      <c r="C11" s="230" t="s">
        <v>98</v>
      </c>
      <c r="D11" s="230"/>
      <c r="E11" s="230"/>
      <c r="F11" s="230"/>
      <c r="G11" s="230"/>
      <c r="H11" s="230"/>
      <c r="I11" s="230"/>
      <c r="J11" s="231"/>
      <c r="K11" s="260">
        <f>VLOOKUP($AB$4,データ入力用!$B$15:$AE$37,5)</f>
        <v>0</v>
      </c>
      <c r="L11" s="261"/>
      <c r="M11" s="262"/>
      <c r="N11" s="234" t="str">
        <f>"平成 "&amp;VLOOKUP($AB$4,データ入力用!$B$15:$AE$37,19)&amp;" 年"</f>
        <v>平成  年</v>
      </c>
      <c r="O11" s="235"/>
      <c r="P11" s="235"/>
      <c r="Q11" s="235"/>
      <c r="R11" s="72"/>
      <c r="S11" s="73"/>
      <c r="T11" s="260">
        <f>VLOOKUP($AB$4,データ入力用!$B$15:$AE$37,25)</f>
        <v>0</v>
      </c>
      <c r="U11" s="261"/>
      <c r="V11" s="263">
        <f>VLOOKUP($AB$4,データ入力用!$B$15:$AE$37,4)</f>
        <v>0</v>
      </c>
      <c r="W11" s="263"/>
      <c r="X11" s="263"/>
      <c r="Y11" s="263"/>
      <c r="Z11" s="263"/>
    </row>
    <row r="12" spans="1:36" s="70" customFormat="1" ht="15" customHeight="1" x14ac:dyDescent="0.2">
      <c r="A12" s="219">
        <f>VLOOKUP($AB$4,データ入力用!$B$15:$AE$37,2)</f>
        <v>0</v>
      </c>
      <c r="B12" s="219"/>
      <c r="C12" s="220">
        <f>VLOOKUP($AB$4,データ入力用!$B$15:$AE$37,7)</f>
        <v>0</v>
      </c>
      <c r="D12" s="220"/>
      <c r="E12" s="220"/>
      <c r="F12" s="220"/>
      <c r="G12" s="220"/>
      <c r="H12" s="220"/>
      <c r="I12" s="220"/>
      <c r="J12" s="221"/>
      <c r="K12" s="260"/>
      <c r="L12" s="261"/>
      <c r="M12" s="262"/>
      <c r="N12" s="236"/>
      <c r="O12" s="237"/>
      <c r="P12" s="237"/>
      <c r="Q12" s="237"/>
      <c r="R12" s="74"/>
      <c r="S12" s="75"/>
      <c r="T12" s="260"/>
      <c r="U12" s="261"/>
      <c r="V12" s="263"/>
      <c r="W12" s="263"/>
      <c r="X12" s="263"/>
      <c r="Y12" s="263"/>
      <c r="Z12" s="263"/>
    </row>
    <row r="13" spans="1:36" s="70" customFormat="1" ht="27" customHeight="1" x14ac:dyDescent="0.2">
      <c r="A13" s="219"/>
      <c r="B13" s="219"/>
      <c r="C13" s="222">
        <f>VLOOKUP($AB$4,データ入力用!$B$15:$AE$37,6)</f>
        <v>0</v>
      </c>
      <c r="D13" s="222"/>
      <c r="E13" s="222"/>
      <c r="F13" s="222"/>
      <c r="G13" s="222"/>
      <c r="H13" s="222"/>
      <c r="I13" s="222"/>
      <c r="J13" s="223"/>
      <c r="K13" s="260"/>
      <c r="L13" s="261"/>
      <c r="M13" s="262"/>
      <c r="N13" s="76"/>
      <c r="O13" s="89">
        <f>VLOOKUP($AB$4,データ入力用!$B$15:$AE$37,21)</f>
        <v>0</v>
      </c>
      <c r="P13" s="78" t="s">
        <v>99</v>
      </c>
      <c r="Q13" s="89">
        <f>VLOOKUP($AB$4,データ入力用!$B$15:$AE$37,23)</f>
        <v>0</v>
      </c>
      <c r="R13" s="78" t="s">
        <v>100</v>
      </c>
      <c r="S13" s="79"/>
      <c r="T13" s="260"/>
      <c r="U13" s="261"/>
      <c r="V13" s="263"/>
      <c r="W13" s="263"/>
      <c r="X13" s="263"/>
      <c r="Y13" s="263"/>
      <c r="Z13" s="263"/>
    </row>
    <row r="14" spans="1:36" s="70" customFormat="1" ht="18.75" customHeight="1" x14ac:dyDescent="0.2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1"/>
      <c r="O14" s="81"/>
      <c r="P14" s="81"/>
      <c r="Q14" s="81"/>
      <c r="R14" s="81"/>
      <c r="S14" s="81"/>
      <c r="T14" s="80"/>
      <c r="U14" s="80"/>
      <c r="V14" s="80"/>
      <c r="W14" s="80"/>
      <c r="X14" s="80"/>
      <c r="Y14" s="80"/>
      <c r="Z14" s="80"/>
    </row>
    <row r="15" spans="1:36" s="70" customFormat="1" ht="18" customHeight="1" x14ac:dyDescent="0.2">
      <c r="A15" s="81" t="s">
        <v>115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36" s="70" customFormat="1" ht="18.75" customHeight="1" x14ac:dyDescent="0.2"/>
    <row r="17" spans="1:35" s="70" customFormat="1" ht="26.25" customHeight="1" x14ac:dyDescent="0.2">
      <c r="A17" s="224" t="str">
        <f>男子その2!A17</f>
        <v>令和７年</v>
      </c>
      <c r="B17" s="224"/>
      <c r="C17" s="224"/>
      <c r="D17" s="83"/>
      <c r="E17" s="64" t="s">
        <v>60</v>
      </c>
      <c r="F17" s="83"/>
      <c r="G17" s="64" t="s">
        <v>38</v>
      </c>
      <c r="H17" s="227"/>
      <c r="I17" s="227"/>
      <c r="J17" s="227"/>
      <c r="K17" s="227"/>
      <c r="L17" s="227"/>
      <c r="M17" s="227"/>
      <c r="N17" s="84" t="s">
        <v>101</v>
      </c>
      <c r="O17" s="84"/>
      <c r="P17" s="84"/>
      <c r="Q17" s="84"/>
      <c r="R17" s="226"/>
      <c r="S17" s="226"/>
      <c r="T17" s="226"/>
      <c r="U17" s="226"/>
      <c r="V17" s="226"/>
      <c r="W17" s="226"/>
      <c r="X17" s="226"/>
      <c r="Y17" s="84" t="s">
        <v>81</v>
      </c>
      <c r="Z17" s="84"/>
      <c r="AC17" s="225" t="s">
        <v>102</v>
      </c>
      <c r="AD17" s="225"/>
      <c r="AE17" s="225"/>
      <c r="AF17" s="225"/>
      <c r="AG17" s="225"/>
      <c r="AH17" s="225"/>
      <c r="AI17" s="225"/>
    </row>
    <row r="18" spans="1:35" s="70" customFormat="1" ht="21" customHeight="1" x14ac:dyDescent="0.2"/>
    <row r="19" spans="1:35" s="70" customFormat="1" ht="26.25" customHeight="1" x14ac:dyDescent="0.2">
      <c r="N19" s="84" t="s">
        <v>103</v>
      </c>
      <c r="O19" s="84"/>
      <c r="P19" s="84"/>
      <c r="Q19" s="84"/>
      <c r="R19" s="226"/>
      <c r="S19" s="226"/>
      <c r="T19" s="226"/>
      <c r="U19" s="226"/>
      <c r="V19" s="226"/>
      <c r="W19" s="226"/>
      <c r="X19" s="226"/>
      <c r="Y19" s="84" t="s">
        <v>81</v>
      </c>
      <c r="Z19" s="84"/>
    </row>
    <row r="20" spans="1:35" s="70" customFormat="1" ht="22.5" customHeight="1" x14ac:dyDescent="0.2"/>
    <row r="21" spans="1:35" s="70" customFormat="1" ht="23.25" customHeight="1" x14ac:dyDescent="0.2"/>
    <row r="22" spans="1:35" s="62" customFormat="1" ht="18" customHeight="1" x14ac:dyDescent="0.2">
      <c r="A22" s="218" t="s">
        <v>104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</row>
    <row r="23" spans="1:35" s="70" customFormat="1" ht="19.5" customHeight="1" thickBot="1" x14ac:dyDescent="0.25"/>
    <row r="24" spans="1:35" s="70" customFormat="1" ht="30" customHeight="1" thickBot="1" x14ac:dyDescent="0.25">
      <c r="A24" s="91"/>
      <c r="B24" s="200" t="s">
        <v>105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1" t="s">
        <v>106</v>
      </c>
      <c r="V24" s="201"/>
      <c r="W24" s="201"/>
      <c r="X24" s="201"/>
      <c r="Y24" s="201"/>
      <c r="Z24" s="202"/>
    </row>
    <row r="25" spans="1:35" s="70" customFormat="1" ht="39.75" customHeight="1" x14ac:dyDescent="0.2">
      <c r="A25" s="85" t="s">
        <v>116</v>
      </c>
      <c r="B25" s="203" t="s">
        <v>124</v>
      </c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92"/>
      <c r="V25" s="93" t="s">
        <v>127</v>
      </c>
      <c r="W25" s="94"/>
      <c r="X25" s="95" t="s">
        <v>107</v>
      </c>
      <c r="Y25" s="94"/>
      <c r="Z25" s="96" t="s">
        <v>100</v>
      </c>
      <c r="AC25" s="206" t="s">
        <v>125</v>
      </c>
      <c r="AD25" s="206"/>
      <c r="AE25" s="206"/>
      <c r="AF25" s="206"/>
      <c r="AG25" s="206"/>
      <c r="AH25" s="206"/>
      <c r="AI25" s="206"/>
    </row>
    <row r="26" spans="1:35" s="70" customFormat="1" ht="40" customHeight="1" x14ac:dyDescent="0.2">
      <c r="A26" s="86" t="s">
        <v>117</v>
      </c>
      <c r="B26" s="208" t="s">
        <v>108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125"/>
      <c r="V26" s="126" t="s">
        <v>127</v>
      </c>
      <c r="W26" s="127"/>
      <c r="X26" s="128" t="s">
        <v>107</v>
      </c>
      <c r="Y26" s="127"/>
      <c r="Z26" s="87" t="s">
        <v>100</v>
      </c>
    </row>
    <row r="27" spans="1:35" s="70" customFormat="1" ht="40" customHeight="1" x14ac:dyDescent="0.2">
      <c r="A27" s="86" t="s">
        <v>118</v>
      </c>
      <c r="B27" s="209" t="s">
        <v>126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125"/>
      <c r="V27" s="126" t="s">
        <v>127</v>
      </c>
      <c r="W27" s="127"/>
      <c r="X27" s="128" t="s">
        <v>107</v>
      </c>
      <c r="Y27" s="127"/>
      <c r="Z27" s="87" t="s">
        <v>100</v>
      </c>
    </row>
    <row r="28" spans="1:35" s="70" customFormat="1" ht="39.75" customHeight="1" x14ac:dyDescent="0.2">
      <c r="A28" s="86" t="s">
        <v>109</v>
      </c>
      <c r="B28" s="209" t="s">
        <v>248</v>
      </c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10"/>
      <c r="V28" s="211"/>
      <c r="W28" s="211"/>
      <c r="X28" s="211"/>
      <c r="Y28" s="211"/>
      <c r="Z28" s="212"/>
    </row>
    <row r="29" spans="1:35" s="70" customFormat="1" ht="21.5" customHeight="1" x14ac:dyDescent="0.2">
      <c r="A29" s="247" t="s">
        <v>128</v>
      </c>
      <c r="B29" s="213" t="s">
        <v>252</v>
      </c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5" t="s">
        <v>258</v>
      </c>
      <c r="N29" s="215"/>
      <c r="O29" s="215"/>
      <c r="P29" s="110"/>
      <c r="Q29" s="217" t="s">
        <v>260</v>
      </c>
      <c r="R29" s="217"/>
      <c r="S29" s="217"/>
      <c r="T29" s="116" t="s">
        <v>261</v>
      </c>
      <c r="U29" s="117"/>
      <c r="V29" s="118" t="s">
        <v>262</v>
      </c>
      <c r="W29" s="118"/>
      <c r="X29" s="118" t="s">
        <v>263</v>
      </c>
      <c r="Y29" s="118"/>
      <c r="Z29" s="119" t="s">
        <v>264</v>
      </c>
    </row>
    <row r="30" spans="1:35" s="70" customFormat="1" ht="20" customHeight="1" x14ac:dyDescent="0.2">
      <c r="A30" s="247"/>
      <c r="B30" s="122" t="s">
        <v>254</v>
      </c>
      <c r="C30" s="120"/>
      <c r="D30" s="120" t="s">
        <v>255</v>
      </c>
      <c r="E30" s="214" t="s">
        <v>253</v>
      </c>
      <c r="F30" s="214"/>
      <c r="G30" s="121" t="s">
        <v>256</v>
      </c>
      <c r="H30" s="122" t="s">
        <v>254</v>
      </c>
      <c r="I30" s="120"/>
      <c r="J30" s="120" t="s">
        <v>255</v>
      </c>
      <c r="K30" s="214" t="s">
        <v>257</v>
      </c>
      <c r="L30" s="214"/>
      <c r="M30" s="216" t="s">
        <v>259</v>
      </c>
      <c r="N30" s="216"/>
      <c r="O30" s="216"/>
      <c r="P30" s="120"/>
      <c r="Q30" s="204" t="s">
        <v>265</v>
      </c>
      <c r="R30" s="204"/>
      <c r="S30" s="204"/>
      <c r="T30" s="216"/>
      <c r="U30" s="216"/>
      <c r="V30" s="205" t="s">
        <v>266</v>
      </c>
      <c r="W30" s="205"/>
      <c r="X30" s="123"/>
      <c r="Y30" s="123"/>
      <c r="Z30" s="124"/>
    </row>
    <row r="31" spans="1:35" s="70" customFormat="1" ht="20" customHeight="1" thickBot="1" x14ac:dyDescent="0.25">
      <c r="A31" s="248"/>
      <c r="B31" s="112"/>
      <c r="C31" s="111"/>
      <c r="D31" s="111"/>
      <c r="E31" s="113"/>
      <c r="F31" s="113"/>
      <c r="G31" s="111"/>
      <c r="H31" s="112"/>
      <c r="I31" s="111"/>
      <c r="J31" s="111"/>
      <c r="K31" s="113"/>
      <c r="L31" s="113"/>
      <c r="M31" s="129"/>
      <c r="N31" s="129"/>
      <c r="O31" s="129"/>
      <c r="P31" s="111"/>
      <c r="Q31" s="246" t="s">
        <v>267</v>
      </c>
      <c r="R31" s="246"/>
      <c r="S31" s="246"/>
      <c r="T31" s="131" t="s">
        <v>254</v>
      </c>
      <c r="U31" s="131"/>
      <c r="V31" s="130" t="s">
        <v>255</v>
      </c>
      <c r="W31" s="114"/>
      <c r="X31" s="114"/>
      <c r="Y31" s="114"/>
      <c r="Z31" s="115"/>
    </row>
    <row r="32" spans="1:35" s="70" customFormat="1" ht="13.5" customHeight="1" x14ac:dyDescent="0.2"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09"/>
      <c r="V32" s="109"/>
      <c r="W32" s="109"/>
      <c r="X32" s="109"/>
      <c r="Y32" s="109"/>
      <c r="Z32" s="109"/>
    </row>
    <row r="33" spans="1:29" s="70" customFormat="1" ht="58.5" customHeight="1" x14ac:dyDescent="0.2">
      <c r="A33" s="207" t="s">
        <v>270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</row>
    <row r="34" spans="1:29" s="70" customFormat="1" ht="30" customHeight="1" x14ac:dyDescent="0.2"/>
    <row r="35" spans="1:29" s="70" customFormat="1" ht="15.5" x14ac:dyDescent="0.2"/>
    <row r="36" spans="1:29" s="70" customFormat="1" ht="15.5" hidden="1" x14ac:dyDescent="0.2">
      <c r="V36" s="97" t="s">
        <v>249</v>
      </c>
      <c r="W36" s="70" t="s">
        <v>250</v>
      </c>
    </row>
    <row r="37" spans="1:29" s="70" customFormat="1" ht="15.5" hidden="1" x14ac:dyDescent="0.2">
      <c r="V37" s="97" t="s">
        <v>149</v>
      </c>
      <c r="W37" s="70" t="s">
        <v>251</v>
      </c>
    </row>
    <row r="38" spans="1:29" s="70" customFormat="1" ht="15.5" hidden="1" x14ac:dyDescent="0.2">
      <c r="V38" s="97" t="s">
        <v>147</v>
      </c>
      <c r="W38" s="70" t="s">
        <v>268</v>
      </c>
    </row>
    <row r="39" spans="1:29" s="70" customFormat="1" ht="15.5" hidden="1" x14ac:dyDescent="0.2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97" t="s">
        <v>134</v>
      </c>
      <c r="W39" s="64" t="s">
        <v>269</v>
      </c>
      <c r="X39" s="64"/>
      <c r="Y39" s="64"/>
      <c r="Z39" s="64"/>
    </row>
    <row r="40" spans="1:29" s="70" customFormat="1" ht="15.5" hidden="1" x14ac:dyDescent="0.2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97" t="s">
        <v>135</v>
      </c>
      <c r="W40" s="64"/>
      <c r="X40" s="64"/>
      <c r="Y40" s="64"/>
      <c r="Z40" s="64"/>
    </row>
    <row r="41" spans="1:29" s="70" customFormat="1" ht="15.5" hidden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97" t="s">
        <v>136</v>
      </c>
      <c r="W41" s="64"/>
      <c r="X41" s="64"/>
      <c r="Y41" s="64"/>
      <c r="Z41" s="64"/>
    </row>
    <row r="42" spans="1:29" s="70" customFormat="1" ht="15.5" hidden="1" x14ac:dyDescent="0.2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97" t="s">
        <v>148</v>
      </c>
      <c r="W42" s="64"/>
      <c r="X42" s="64"/>
      <c r="Y42" s="64"/>
      <c r="Z42" s="64"/>
    </row>
    <row r="43" spans="1:29" s="70" customFormat="1" ht="15.5" hidden="1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97" t="s">
        <v>137</v>
      </c>
      <c r="W43" s="64"/>
      <c r="X43" s="64"/>
      <c r="Y43" s="64"/>
      <c r="Z43" s="64"/>
    </row>
    <row r="44" spans="1:29" s="70" customFormat="1" ht="15.5" hidden="1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97" t="s">
        <v>138</v>
      </c>
      <c r="W44" s="64"/>
      <c r="X44" s="64"/>
      <c r="Y44" s="64"/>
      <c r="Z44" s="64"/>
    </row>
    <row r="45" spans="1:29" s="70" customFormat="1" ht="15.5" hidden="1" x14ac:dyDescent="0.2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97" t="s">
        <v>139</v>
      </c>
      <c r="W45" s="64"/>
      <c r="X45" s="64"/>
      <c r="Y45" s="64"/>
      <c r="Z45" s="64"/>
    </row>
    <row r="46" spans="1:29" s="62" customFormat="1" hidden="1" x14ac:dyDescent="0.2">
      <c r="V46" s="97" t="s">
        <v>140</v>
      </c>
      <c r="AC46" s="70"/>
    </row>
    <row r="47" spans="1:29" s="62" customFormat="1" hidden="1" x14ac:dyDescent="0.2">
      <c r="V47" s="97" t="s">
        <v>141</v>
      </c>
      <c r="AC47" s="70"/>
    </row>
    <row r="48" spans="1:29" s="62" customFormat="1" hidden="1" x14ac:dyDescent="0.2">
      <c r="V48" s="97" t="s">
        <v>142</v>
      </c>
      <c r="AC48" s="70"/>
    </row>
    <row r="49" spans="22:22" s="62" customFormat="1" hidden="1" x14ac:dyDescent="0.2">
      <c r="V49" s="97" t="s">
        <v>143</v>
      </c>
    </row>
    <row r="50" spans="22:22" s="62" customFormat="1" hidden="1" x14ac:dyDescent="0.2"/>
    <row r="51" spans="22:22" s="62" customFormat="1" hidden="1" x14ac:dyDescent="0.2"/>
    <row r="52" spans="22:22" s="62" customFormat="1" x14ac:dyDescent="0.2"/>
    <row r="53" spans="22:22" s="62" customFormat="1" x14ac:dyDescent="0.2"/>
    <row r="54" spans="22:22" s="62" customFormat="1" x14ac:dyDescent="0.2"/>
    <row r="55" spans="22:22" s="62" customFormat="1" x14ac:dyDescent="0.2"/>
    <row r="56" spans="22:22" s="62" customFormat="1" x14ac:dyDescent="0.2"/>
    <row r="57" spans="22:22" s="62" customFormat="1" x14ac:dyDescent="0.2"/>
    <row r="58" spans="22:22" s="62" customFormat="1" x14ac:dyDescent="0.2"/>
    <row r="59" spans="22:22" s="62" customFormat="1" x14ac:dyDescent="0.2"/>
    <row r="60" spans="22:22" s="62" customFormat="1" x14ac:dyDescent="0.2"/>
    <row r="61" spans="22:22" s="62" customFormat="1" x14ac:dyDescent="0.2"/>
    <row r="62" spans="22:22" s="62" customFormat="1" x14ac:dyDescent="0.2"/>
    <row r="63" spans="22:22" s="62" customFormat="1" x14ac:dyDescent="0.2"/>
    <row r="64" spans="22:22" s="62" customFormat="1" x14ac:dyDescent="0.2"/>
    <row r="65" s="62" customFormat="1" x14ac:dyDescent="0.2"/>
    <row r="66" s="62" customFormat="1" x14ac:dyDescent="0.2"/>
    <row r="67" s="62" customFormat="1" x14ac:dyDescent="0.2"/>
    <row r="68" s="62" customFormat="1" x14ac:dyDescent="0.2"/>
    <row r="69" s="62" customFormat="1" x14ac:dyDescent="0.2"/>
    <row r="70" s="62" customFormat="1" x14ac:dyDescent="0.2"/>
    <row r="71" s="62" customFormat="1" x14ac:dyDescent="0.2"/>
    <row r="72" s="62" customFormat="1" x14ac:dyDescent="0.2"/>
    <row r="73" s="62" customFormat="1" x14ac:dyDescent="0.2"/>
    <row r="74" s="62" customFormat="1" x14ac:dyDescent="0.2"/>
    <row r="75" s="62" customFormat="1" x14ac:dyDescent="0.2"/>
  </sheetData>
  <mergeCells count="57">
    <mergeCell ref="A33:Y33"/>
    <mergeCell ref="K30:L30"/>
    <mergeCell ref="M30:O30"/>
    <mergeCell ref="Q30:S30"/>
    <mergeCell ref="T30:U30"/>
    <mergeCell ref="V30:W30"/>
    <mergeCell ref="A1:Z1"/>
    <mergeCell ref="AB1:AI3"/>
    <mergeCell ref="A2:Z2"/>
    <mergeCell ref="A4:Z4"/>
    <mergeCell ref="AC4:AJ4"/>
    <mergeCell ref="A6:J6"/>
    <mergeCell ref="K6:Z6"/>
    <mergeCell ref="A7:J7"/>
    <mergeCell ref="L7:Z7"/>
    <mergeCell ref="AC7:AI8"/>
    <mergeCell ref="A8:J8"/>
    <mergeCell ref="K8:Z8"/>
    <mergeCell ref="A9:J9"/>
    <mergeCell ref="K9:L9"/>
    <mergeCell ref="M9:R9"/>
    <mergeCell ref="S9:T9"/>
    <mergeCell ref="U9:Z9"/>
    <mergeCell ref="A10:B11"/>
    <mergeCell ref="C10:J10"/>
    <mergeCell ref="K10:M10"/>
    <mergeCell ref="AC17:AI17"/>
    <mergeCell ref="R19:X19"/>
    <mergeCell ref="H17:M17"/>
    <mergeCell ref="R17:X17"/>
    <mergeCell ref="N10:S10"/>
    <mergeCell ref="T10:U10"/>
    <mergeCell ref="V10:Z10"/>
    <mergeCell ref="C11:J11"/>
    <mergeCell ref="K11:M13"/>
    <mergeCell ref="N11:Q12"/>
    <mergeCell ref="T11:U13"/>
    <mergeCell ref="V11:Z13"/>
    <mergeCell ref="A22:Z22"/>
    <mergeCell ref="A12:B13"/>
    <mergeCell ref="C12:J12"/>
    <mergeCell ref="C13:J13"/>
    <mergeCell ref="A17:C17"/>
    <mergeCell ref="B24:T24"/>
    <mergeCell ref="U24:Z24"/>
    <mergeCell ref="B25:T25"/>
    <mergeCell ref="AC25:AI25"/>
    <mergeCell ref="B26:T26"/>
    <mergeCell ref="B27:T27"/>
    <mergeCell ref="B28:T28"/>
    <mergeCell ref="U28:Z28"/>
    <mergeCell ref="A29:A31"/>
    <mergeCell ref="B29:L29"/>
    <mergeCell ref="M29:O29"/>
    <mergeCell ref="Q29:S29"/>
    <mergeCell ref="E30:F30"/>
    <mergeCell ref="Q31:S31"/>
  </mergeCells>
  <phoneticPr fontId="15"/>
  <dataValidations count="6">
    <dataValidation allowBlank="1" showInputMessage="1" showErrorMessage="1" sqref="K8:Z8 R17:X17 R19:X19 U9:Z9 M9:R9 L7:Z7 D17 F17 AB4" xr:uid="{00000000-0002-0000-0300-000000000000}"/>
    <dataValidation type="list" allowBlank="1" showInputMessage="1" showErrorMessage="1" sqref="U31" xr:uid="{FEC87267-42FD-4181-AACA-F3C94DC0C74A}">
      <formula1>$W$38:$W$39</formula1>
    </dataValidation>
    <dataValidation type="list" allowBlank="1" showInputMessage="1" showErrorMessage="1" sqref="I30:I31 C30:C31" xr:uid="{D816ED70-C790-45D8-BDA8-AF4D2D50ADD8}">
      <formula1>$W$36</formula1>
    </dataValidation>
    <dataValidation type="list" allowBlank="1" showInputMessage="1" showErrorMessage="1" sqref="U28:Z28" xr:uid="{A8772E9A-C00C-4EEF-8D65-B1BE0C295A9C}">
      <formula1>$W$36:$W$37</formula1>
    </dataValidation>
    <dataValidation type="list" allowBlank="1" showInputMessage="1" showErrorMessage="1" sqref="U25:U27" xr:uid="{8BF0BBAF-2BFC-46AF-B9ED-99CD663C128E}">
      <formula1>V$36:V$48</formula1>
    </dataValidation>
    <dataValidation type="list" allowBlank="1" showInputMessage="1" showErrorMessage="1" sqref="U32:Z32" xr:uid="{1E836A52-FC2E-478B-B2B1-8DF7A4CE85C7}">
      <formula1>$AB$30</formula1>
    </dataValidation>
  </dataValidations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68"/>
  <sheetViews>
    <sheetView view="pageBreakPreview" topLeftCell="A43" zoomScale="85" zoomScaleNormal="115" zoomScaleSheetLayoutView="85" workbookViewId="0">
      <selection activeCell="A50" sqref="A50:W50"/>
    </sheetView>
  </sheetViews>
  <sheetFormatPr defaultColWidth="9.453125" defaultRowHeight="13" x14ac:dyDescent="0.2"/>
  <cols>
    <col min="1" max="35" width="3.90625" style="98" customWidth="1"/>
    <col min="36" max="16384" width="9.453125" style="98"/>
  </cols>
  <sheetData>
    <row r="1" spans="1:35" customFormat="1" ht="33" customHeight="1" x14ac:dyDescent="0.2">
      <c r="A1" s="280" t="s">
        <v>244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</row>
    <row r="2" spans="1:35" ht="27.65" customHeight="1" x14ac:dyDescent="0.2">
      <c r="A2" s="281" t="s">
        <v>150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</row>
    <row r="3" spans="1:35" ht="38.25" customHeight="1" x14ac:dyDescent="0.2">
      <c r="B3" s="272" t="s">
        <v>151</v>
      </c>
      <c r="C3" s="272"/>
      <c r="D3" s="272"/>
      <c r="E3" s="272"/>
      <c r="F3" s="272"/>
      <c r="G3" s="269" t="str">
        <f>A1</f>
        <v>令和６年度  第36回全国高等学校ボクシング選抜大会
兼　ＪＯＣジュニアオリンピックカップボクシング競技大会</v>
      </c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1"/>
      <c r="W3" s="269" t="s">
        <v>152</v>
      </c>
      <c r="X3" s="270"/>
      <c r="Y3" s="271"/>
      <c r="Z3" s="269" t="s">
        <v>245</v>
      </c>
      <c r="AA3" s="270"/>
      <c r="AB3" s="270"/>
      <c r="AC3" s="270"/>
      <c r="AD3" s="270"/>
      <c r="AE3" s="270"/>
      <c r="AF3" s="270"/>
      <c r="AG3" s="270"/>
      <c r="AH3" s="270"/>
      <c r="AI3" s="271"/>
    </row>
    <row r="4" spans="1:35" ht="24" customHeight="1" x14ac:dyDescent="0.2">
      <c r="B4" s="272" t="s">
        <v>153</v>
      </c>
      <c r="C4" s="272"/>
      <c r="D4" s="272"/>
      <c r="E4" s="272"/>
      <c r="F4" s="272"/>
      <c r="G4" s="273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5" t="s">
        <v>154</v>
      </c>
      <c r="T4" s="275"/>
      <c r="U4" s="275"/>
      <c r="V4" s="275"/>
      <c r="W4" s="276" t="s">
        <v>155</v>
      </c>
      <c r="X4" s="276"/>
      <c r="Y4" s="276"/>
      <c r="Z4" s="276"/>
      <c r="AA4" s="276"/>
      <c r="AB4" s="276"/>
      <c r="AC4" s="276"/>
      <c r="AD4" s="276"/>
      <c r="AE4" s="277"/>
      <c r="AF4" s="278"/>
      <c r="AG4" s="272"/>
      <c r="AH4" s="279"/>
      <c r="AI4" s="99" t="s">
        <v>156</v>
      </c>
    </row>
    <row r="5" spans="1:35" ht="24" customHeight="1" x14ac:dyDescent="0.2">
      <c r="B5" s="272" t="s">
        <v>157</v>
      </c>
      <c r="C5" s="272"/>
      <c r="D5" s="272"/>
      <c r="E5" s="272"/>
      <c r="F5" s="272"/>
      <c r="G5" s="273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2" t="s">
        <v>158</v>
      </c>
      <c r="T5" s="279"/>
      <c r="U5" s="100"/>
      <c r="V5" s="99" t="s">
        <v>159</v>
      </c>
      <c r="W5" s="283" t="s">
        <v>160</v>
      </c>
      <c r="X5" s="283"/>
      <c r="Y5" s="283"/>
      <c r="Z5" s="284"/>
      <c r="AA5" s="285"/>
      <c r="AB5" s="285"/>
      <c r="AC5" s="285"/>
      <c r="AD5" s="285"/>
      <c r="AE5" s="285"/>
      <c r="AF5" s="285"/>
      <c r="AG5" s="285"/>
      <c r="AH5" s="285"/>
      <c r="AI5" s="286"/>
    </row>
    <row r="6" spans="1:35" ht="6" customHeight="1" x14ac:dyDescent="0.2">
      <c r="C6" s="101"/>
      <c r="D6" s="102"/>
      <c r="E6" s="102"/>
      <c r="F6" s="102"/>
      <c r="G6" s="103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1"/>
      <c r="T6" s="102"/>
      <c r="U6" s="104"/>
      <c r="V6" s="102"/>
      <c r="W6" s="101"/>
      <c r="X6" s="101"/>
      <c r="Y6" s="101"/>
      <c r="Z6" s="103"/>
      <c r="AA6" s="102"/>
      <c r="AB6" s="102"/>
      <c r="AC6" s="102"/>
    </row>
    <row r="7" spans="1:35" ht="12.75" customHeight="1" x14ac:dyDescent="0.2">
      <c r="B7" s="105" t="s">
        <v>161</v>
      </c>
    </row>
    <row r="8" spans="1:35" ht="4.5" customHeight="1" x14ac:dyDescent="0.2">
      <c r="B8" s="105"/>
    </row>
    <row r="9" spans="1:35" ht="15.65" customHeight="1" x14ac:dyDescent="0.2">
      <c r="B9" s="105" t="s">
        <v>162</v>
      </c>
    </row>
    <row r="10" spans="1:35" ht="15.65" customHeight="1" x14ac:dyDescent="0.2">
      <c r="B10" s="105" t="s">
        <v>163</v>
      </c>
      <c r="C10" s="98" t="s">
        <v>164</v>
      </c>
    </row>
    <row r="11" spans="1:35" ht="15" customHeight="1" x14ac:dyDescent="0.2">
      <c r="C11" s="105" t="s">
        <v>165</v>
      </c>
      <c r="R11" s="105" t="s">
        <v>166</v>
      </c>
      <c r="V11" s="105" t="s">
        <v>167</v>
      </c>
      <c r="X11" s="105" t="s">
        <v>168</v>
      </c>
      <c r="Y11" s="105"/>
    </row>
    <row r="12" spans="1:35" ht="15" customHeight="1" x14ac:dyDescent="0.2">
      <c r="C12" s="105" t="s">
        <v>169</v>
      </c>
      <c r="R12" s="105" t="s">
        <v>166</v>
      </c>
      <c r="V12" s="105" t="s">
        <v>167</v>
      </c>
      <c r="X12" s="105" t="s">
        <v>168</v>
      </c>
      <c r="Y12" s="105"/>
    </row>
    <row r="13" spans="1:35" ht="15.65" customHeight="1" x14ac:dyDescent="0.2">
      <c r="B13" s="105" t="s">
        <v>163</v>
      </c>
      <c r="C13" s="98" t="s">
        <v>170</v>
      </c>
      <c r="Y13" s="105"/>
    </row>
    <row r="14" spans="1:35" ht="15" customHeight="1" x14ac:dyDescent="0.2">
      <c r="B14" s="105"/>
      <c r="C14" s="98" t="s">
        <v>171</v>
      </c>
    </row>
    <row r="15" spans="1:35" ht="3" customHeight="1" x14ac:dyDescent="0.2">
      <c r="B15" s="105"/>
    </row>
    <row r="16" spans="1:35" ht="15" customHeight="1" x14ac:dyDescent="0.2">
      <c r="B16" s="105" t="s">
        <v>172</v>
      </c>
      <c r="W16" s="98" t="s">
        <v>173</v>
      </c>
    </row>
    <row r="17" spans="2:27" ht="18.649999999999999" customHeight="1" x14ac:dyDescent="0.2">
      <c r="C17" s="105" t="s">
        <v>174</v>
      </c>
      <c r="G17" s="105" t="s">
        <v>175</v>
      </c>
      <c r="L17" s="105" t="s">
        <v>176</v>
      </c>
      <c r="N17" s="105"/>
      <c r="P17" s="105"/>
    </row>
    <row r="18" spans="2:27" ht="4.5" customHeight="1" x14ac:dyDescent="0.2">
      <c r="D18" s="105"/>
      <c r="I18" s="105"/>
      <c r="R18" s="105"/>
    </row>
    <row r="19" spans="2:27" ht="15" customHeight="1" x14ac:dyDescent="0.2">
      <c r="B19" s="105" t="s">
        <v>177</v>
      </c>
      <c r="Y19" s="105"/>
    </row>
    <row r="20" spans="2:27" ht="4.5" customHeight="1" x14ac:dyDescent="0.2">
      <c r="B20" s="105"/>
      <c r="Y20" s="105"/>
    </row>
    <row r="21" spans="2:27" ht="15" customHeight="1" x14ac:dyDescent="0.2">
      <c r="B21" s="105" t="s">
        <v>178</v>
      </c>
      <c r="Y21" s="105"/>
    </row>
    <row r="22" spans="2:27" ht="4.5" customHeight="1" x14ac:dyDescent="0.2">
      <c r="B22" s="105"/>
      <c r="Y22" s="105"/>
    </row>
    <row r="23" spans="2:27" ht="15" customHeight="1" x14ac:dyDescent="0.2">
      <c r="B23" s="105" t="s">
        <v>179</v>
      </c>
      <c r="Q23" s="105" t="s">
        <v>180</v>
      </c>
    </row>
    <row r="24" spans="2:27" ht="15" customHeight="1" x14ac:dyDescent="0.2">
      <c r="C24" s="105" t="s">
        <v>181</v>
      </c>
      <c r="S24" s="105" t="s">
        <v>182</v>
      </c>
      <c r="V24" s="105" t="s">
        <v>183</v>
      </c>
    </row>
    <row r="25" spans="2:27" ht="6" customHeight="1" x14ac:dyDescent="0.2">
      <c r="B25" s="105"/>
      <c r="S25" s="105"/>
      <c r="V25" s="105"/>
    </row>
    <row r="26" spans="2:27" ht="15" customHeight="1" x14ac:dyDescent="0.2">
      <c r="B26" s="105" t="s">
        <v>184</v>
      </c>
    </row>
    <row r="27" spans="2:27" ht="15" customHeight="1" x14ac:dyDescent="0.2">
      <c r="B27" s="105" t="s">
        <v>185</v>
      </c>
    </row>
    <row r="28" spans="2:27" ht="4.5" customHeight="1" x14ac:dyDescent="0.2">
      <c r="S28" s="105"/>
      <c r="W28" s="106"/>
    </row>
    <row r="29" spans="2:27" ht="15" customHeight="1" x14ac:dyDescent="0.2">
      <c r="B29" s="105" t="s">
        <v>186</v>
      </c>
      <c r="L29" s="105" t="s">
        <v>187</v>
      </c>
      <c r="N29" s="105" t="s">
        <v>187</v>
      </c>
      <c r="P29" s="105" t="s">
        <v>187</v>
      </c>
    </row>
    <row r="30" spans="2:27" ht="3.75" customHeight="1" x14ac:dyDescent="0.2">
      <c r="B30" s="105"/>
      <c r="L30" s="105"/>
      <c r="N30" s="105"/>
      <c r="P30" s="105"/>
    </row>
    <row r="31" spans="2:27" ht="14.9" customHeight="1" x14ac:dyDescent="0.2">
      <c r="B31" s="105" t="s">
        <v>188</v>
      </c>
    </row>
    <row r="32" spans="2:27" ht="14.9" customHeight="1" x14ac:dyDescent="0.2">
      <c r="B32" s="105" t="s">
        <v>189</v>
      </c>
      <c r="AA32" s="105"/>
    </row>
    <row r="33" spans="1:35" ht="4.5" customHeight="1" x14ac:dyDescent="0.2">
      <c r="B33" s="105"/>
      <c r="AA33" s="105"/>
    </row>
    <row r="34" spans="1:35" ht="14.9" customHeight="1" x14ac:dyDescent="0.2">
      <c r="B34" s="105" t="s">
        <v>190</v>
      </c>
      <c r="AA34" s="105" t="s">
        <v>191</v>
      </c>
    </row>
    <row r="35" spans="1:35" ht="14.9" customHeight="1" x14ac:dyDescent="0.2">
      <c r="B35" s="105"/>
      <c r="G35" s="98" t="s">
        <v>192</v>
      </c>
      <c r="AA35" s="105"/>
    </row>
    <row r="36" spans="1:35" ht="14.9" customHeight="1" x14ac:dyDescent="0.2">
      <c r="B36" s="105"/>
      <c r="G36" s="98" t="s">
        <v>193</v>
      </c>
      <c r="AA36" s="105"/>
    </row>
    <row r="37" spans="1:35" ht="5.25" customHeight="1" x14ac:dyDescent="0.2">
      <c r="B37" s="105"/>
      <c r="AA37" s="105"/>
    </row>
    <row r="38" spans="1:35" ht="15.75" customHeight="1" x14ac:dyDescent="0.2">
      <c r="B38" s="105" t="s">
        <v>194</v>
      </c>
    </row>
    <row r="39" spans="1:35" ht="18" customHeight="1" x14ac:dyDescent="0.2">
      <c r="A39" s="287"/>
      <c r="B39" s="288"/>
      <c r="C39" s="288"/>
      <c r="D39" s="288"/>
      <c r="E39" s="288"/>
      <c r="F39" s="289"/>
      <c r="G39" s="290" t="s">
        <v>232</v>
      </c>
      <c r="H39" s="291"/>
      <c r="I39" s="290" t="s">
        <v>233</v>
      </c>
      <c r="J39" s="291"/>
      <c r="K39" s="290" t="s">
        <v>234</v>
      </c>
      <c r="L39" s="291"/>
      <c r="M39" s="290" t="s">
        <v>235</v>
      </c>
      <c r="N39" s="291"/>
      <c r="O39" s="290" t="s">
        <v>236</v>
      </c>
      <c r="P39" s="291"/>
      <c r="Q39" s="290" t="s">
        <v>247</v>
      </c>
      <c r="R39" s="291"/>
      <c r="S39" s="293"/>
      <c r="T39" s="294"/>
      <c r="U39" s="294"/>
      <c r="V39" s="294"/>
      <c r="W39" s="294"/>
      <c r="X39" s="292" t="str">
        <f>G39</f>
        <v>3/25</v>
      </c>
      <c r="Y39" s="275"/>
      <c r="Z39" s="292" t="str">
        <f t="shared" ref="Z39" si="0">I39</f>
        <v>3/26</v>
      </c>
      <c r="AA39" s="275"/>
      <c r="AB39" s="292" t="str">
        <f t="shared" ref="AB39" si="1">K39</f>
        <v>3/27</v>
      </c>
      <c r="AC39" s="275"/>
      <c r="AD39" s="292" t="str">
        <f t="shared" ref="AD39" si="2">M39</f>
        <v>3/28</v>
      </c>
      <c r="AE39" s="275"/>
      <c r="AF39" s="292" t="str">
        <f t="shared" ref="AF39" si="3">O39</f>
        <v>3/29</v>
      </c>
      <c r="AG39" s="275"/>
      <c r="AH39" s="292" t="str">
        <f t="shared" ref="AH39" si="4">Q39</f>
        <v>3/30</v>
      </c>
      <c r="AI39" s="275"/>
    </row>
    <row r="40" spans="1:35" ht="18" customHeight="1" x14ac:dyDescent="0.2">
      <c r="A40" s="299" t="s">
        <v>195</v>
      </c>
      <c r="B40" s="300"/>
      <c r="C40" s="300"/>
      <c r="D40" s="300"/>
      <c r="E40" s="300"/>
      <c r="F40" s="301"/>
      <c r="G40" s="295"/>
      <c r="H40" s="297"/>
      <c r="I40" s="295"/>
      <c r="J40" s="297"/>
      <c r="K40" s="295"/>
      <c r="L40" s="296"/>
      <c r="M40" s="295"/>
      <c r="N40" s="296"/>
      <c r="O40" s="295"/>
      <c r="P40" s="296"/>
      <c r="Q40" s="295"/>
      <c r="R40" s="297"/>
      <c r="S40" s="302" t="s">
        <v>196</v>
      </c>
      <c r="T40" s="300"/>
      <c r="U40" s="300"/>
      <c r="V40" s="300"/>
      <c r="W40" s="300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</row>
    <row r="41" spans="1:35" ht="18" customHeight="1" x14ac:dyDescent="0.2">
      <c r="A41" s="299" t="s">
        <v>197</v>
      </c>
      <c r="B41" s="300"/>
      <c r="C41" s="300"/>
      <c r="D41" s="300"/>
      <c r="E41" s="300"/>
      <c r="F41" s="301"/>
      <c r="G41" s="295"/>
      <c r="H41" s="297"/>
      <c r="I41" s="295"/>
      <c r="J41" s="297"/>
      <c r="K41" s="295"/>
      <c r="L41" s="296"/>
      <c r="M41" s="295"/>
      <c r="N41" s="296"/>
      <c r="O41" s="295"/>
      <c r="P41" s="296"/>
      <c r="Q41" s="295"/>
      <c r="R41" s="297"/>
      <c r="S41" s="302" t="s">
        <v>198</v>
      </c>
      <c r="T41" s="300"/>
      <c r="U41" s="300"/>
      <c r="V41" s="300"/>
      <c r="W41" s="300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</row>
    <row r="42" spans="1:35" ht="18" customHeight="1" x14ac:dyDescent="0.2">
      <c r="A42" s="299" t="s">
        <v>199</v>
      </c>
      <c r="B42" s="300"/>
      <c r="C42" s="300"/>
      <c r="D42" s="300"/>
      <c r="E42" s="300"/>
      <c r="F42" s="301"/>
      <c r="G42" s="295"/>
      <c r="H42" s="297"/>
      <c r="I42" s="295"/>
      <c r="J42" s="297"/>
      <c r="K42" s="295"/>
      <c r="L42" s="296"/>
      <c r="M42" s="295"/>
      <c r="N42" s="296"/>
      <c r="O42" s="295"/>
      <c r="P42" s="296"/>
      <c r="Q42" s="295"/>
      <c r="R42" s="297"/>
      <c r="S42" s="302" t="s">
        <v>200</v>
      </c>
      <c r="T42" s="300"/>
      <c r="U42" s="300"/>
      <c r="V42" s="300"/>
      <c r="W42" s="300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</row>
    <row r="43" spans="1:35" ht="18" customHeight="1" x14ac:dyDescent="0.2">
      <c r="A43" s="299" t="s">
        <v>201</v>
      </c>
      <c r="B43" s="300"/>
      <c r="C43" s="300"/>
      <c r="D43" s="300"/>
      <c r="E43" s="300"/>
      <c r="F43" s="301"/>
      <c r="G43" s="295"/>
      <c r="H43" s="297"/>
      <c r="I43" s="295"/>
      <c r="J43" s="297"/>
      <c r="K43" s="295"/>
      <c r="L43" s="296"/>
      <c r="M43" s="295"/>
      <c r="N43" s="296"/>
      <c r="O43" s="295"/>
      <c r="P43" s="296"/>
      <c r="Q43" s="295"/>
      <c r="R43" s="297"/>
      <c r="S43" s="302" t="s">
        <v>202</v>
      </c>
      <c r="T43" s="300"/>
      <c r="U43" s="300"/>
      <c r="V43" s="300"/>
      <c r="W43" s="300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</row>
    <row r="44" spans="1:35" ht="18" customHeight="1" x14ac:dyDescent="0.2">
      <c r="A44" s="299" t="s">
        <v>203</v>
      </c>
      <c r="B44" s="300"/>
      <c r="C44" s="300"/>
      <c r="D44" s="300"/>
      <c r="E44" s="300"/>
      <c r="F44" s="301"/>
      <c r="G44" s="303"/>
      <c r="H44" s="304"/>
      <c r="I44" s="303"/>
      <c r="J44" s="304"/>
      <c r="K44" s="295"/>
      <c r="L44" s="296"/>
      <c r="M44" s="295"/>
      <c r="N44" s="296"/>
      <c r="O44" s="295"/>
      <c r="P44" s="296"/>
      <c r="Q44" s="303"/>
      <c r="R44" s="304"/>
      <c r="S44" s="302" t="s">
        <v>204</v>
      </c>
      <c r="T44" s="300"/>
      <c r="U44" s="300"/>
      <c r="V44" s="300"/>
      <c r="W44" s="300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</row>
    <row r="45" spans="1:35" ht="18" customHeight="1" x14ac:dyDescent="0.2">
      <c r="A45" s="299" t="s">
        <v>205</v>
      </c>
      <c r="B45" s="300"/>
      <c r="C45" s="300"/>
      <c r="D45" s="300"/>
      <c r="E45" s="300"/>
      <c r="F45" s="301"/>
      <c r="G45" s="295"/>
      <c r="H45" s="297"/>
      <c r="I45" s="295"/>
      <c r="J45" s="297"/>
      <c r="K45" s="295"/>
      <c r="L45" s="296"/>
      <c r="M45" s="295"/>
      <c r="N45" s="296"/>
      <c r="O45" s="295"/>
      <c r="P45" s="296"/>
      <c r="Q45" s="295"/>
      <c r="R45" s="297"/>
      <c r="S45" s="302" t="s">
        <v>206</v>
      </c>
      <c r="T45" s="300"/>
      <c r="U45" s="300"/>
      <c r="V45" s="300"/>
      <c r="W45" s="300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</row>
    <row r="46" spans="1:35" ht="18" customHeight="1" x14ac:dyDescent="0.2">
      <c r="A46" s="299" t="s">
        <v>207</v>
      </c>
      <c r="B46" s="300"/>
      <c r="C46" s="300"/>
      <c r="D46" s="300"/>
      <c r="E46" s="300"/>
      <c r="F46" s="301"/>
      <c r="G46" s="295"/>
      <c r="H46" s="297"/>
      <c r="I46" s="295"/>
      <c r="J46" s="297"/>
      <c r="K46" s="295"/>
      <c r="L46" s="296"/>
      <c r="M46" s="295"/>
      <c r="N46" s="296"/>
      <c r="O46" s="295"/>
      <c r="P46" s="296"/>
      <c r="Q46" s="295"/>
      <c r="R46" s="297"/>
      <c r="S46" s="302" t="s">
        <v>208</v>
      </c>
      <c r="T46" s="300"/>
      <c r="U46" s="300"/>
      <c r="V46" s="300"/>
      <c r="W46" s="300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</row>
    <row r="47" spans="1:35" ht="18" customHeight="1" x14ac:dyDescent="0.2">
      <c r="A47" s="299" t="s">
        <v>209</v>
      </c>
      <c r="B47" s="300"/>
      <c r="C47" s="300"/>
      <c r="D47" s="300"/>
      <c r="E47" s="300"/>
      <c r="F47" s="301"/>
      <c r="G47" s="295"/>
      <c r="H47" s="297"/>
      <c r="I47" s="295"/>
      <c r="J47" s="297"/>
      <c r="K47" s="295"/>
      <c r="L47" s="296"/>
      <c r="M47" s="295"/>
      <c r="N47" s="296"/>
      <c r="O47" s="295"/>
      <c r="P47" s="296"/>
      <c r="Q47" s="295"/>
      <c r="R47" s="297"/>
      <c r="S47" s="302" t="s">
        <v>210</v>
      </c>
      <c r="T47" s="300"/>
      <c r="U47" s="300"/>
      <c r="V47" s="300"/>
      <c r="W47" s="300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</row>
    <row r="48" spans="1:35" ht="18" customHeight="1" x14ac:dyDescent="0.2">
      <c r="A48" s="299" t="s">
        <v>211</v>
      </c>
      <c r="B48" s="300"/>
      <c r="C48" s="300"/>
      <c r="D48" s="300"/>
      <c r="E48" s="300"/>
      <c r="F48" s="301"/>
      <c r="G48" s="295"/>
      <c r="H48" s="297"/>
      <c r="I48" s="295"/>
      <c r="J48" s="297"/>
      <c r="K48" s="295"/>
      <c r="L48" s="296"/>
      <c r="M48" s="295"/>
      <c r="N48" s="296"/>
      <c r="O48" s="295"/>
      <c r="P48" s="296"/>
      <c r="Q48" s="295"/>
      <c r="R48" s="297"/>
      <c r="S48" s="302" t="s">
        <v>212</v>
      </c>
      <c r="T48" s="300"/>
      <c r="U48" s="300"/>
      <c r="V48" s="300"/>
      <c r="W48" s="300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</row>
    <row r="49" spans="1:35" ht="18" customHeight="1" x14ac:dyDescent="0.2">
      <c r="A49" s="305" t="s">
        <v>213</v>
      </c>
      <c r="B49" s="306"/>
      <c r="C49" s="306"/>
      <c r="D49" s="306"/>
      <c r="E49" s="306"/>
      <c r="F49" s="307"/>
      <c r="G49" s="303"/>
      <c r="H49" s="304"/>
      <c r="I49" s="303"/>
      <c r="J49" s="304"/>
      <c r="K49" s="303"/>
      <c r="L49" s="308"/>
      <c r="M49" s="303"/>
      <c r="N49" s="308"/>
      <c r="O49" s="303"/>
      <c r="P49" s="308"/>
      <c r="Q49" s="303"/>
      <c r="R49" s="304"/>
      <c r="S49" s="312" t="s">
        <v>214</v>
      </c>
      <c r="T49" s="306"/>
      <c r="U49" s="306"/>
      <c r="V49" s="306"/>
      <c r="W49" s="306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</row>
    <row r="50" spans="1:35" ht="18" customHeight="1" x14ac:dyDescent="0.2">
      <c r="A50" s="309" t="s">
        <v>215</v>
      </c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</row>
    <row r="51" spans="1:35" ht="3.75" customHeight="1" x14ac:dyDescent="0.2">
      <c r="A51" s="107"/>
      <c r="B51" s="102"/>
      <c r="C51" s="102"/>
      <c r="D51" s="102"/>
      <c r="E51" s="102"/>
      <c r="F51" s="103"/>
      <c r="G51" s="103"/>
      <c r="H51" s="103"/>
      <c r="I51" s="102"/>
      <c r="J51" s="103"/>
      <c r="K51" s="103"/>
      <c r="L51" s="102"/>
      <c r="M51" s="103"/>
      <c r="N51" s="102"/>
      <c r="O51" s="103"/>
      <c r="P51" s="102"/>
      <c r="Q51" s="103"/>
      <c r="R51" s="103"/>
      <c r="S51" s="107"/>
      <c r="T51" s="102"/>
      <c r="U51" s="102"/>
      <c r="V51" s="102"/>
      <c r="W51" s="103"/>
      <c r="X51" s="103"/>
      <c r="Z51" s="103"/>
      <c r="AA51" s="103"/>
      <c r="AB51" s="103"/>
      <c r="AC51" s="102"/>
      <c r="AD51" s="103"/>
      <c r="AE51" s="103"/>
      <c r="AF51" s="103"/>
      <c r="AG51" s="103"/>
      <c r="AH51" s="103"/>
      <c r="AI51" s="103"/>
    </row>
    <row r="52" spans="1:35" ht="15" customHeight="1" x14ac:dyDescent="0.2">
      <c r="A52" s="105" t="s">
        <v>216</v>
      </c>
    </row>
    <row r="53" spans="1:35" ht="15" customHeight="1" x14ac:dyDescent="0.2">
      <c r="A53" s="309" t="s">
        <v>217</v>
      </c>
      <c r="B53" s="310"/>
      <c r="C53" s="310"/>
      <c r="D53" s="310"/>
      <c r="E53" s="310"/>
      <c r="F53" s="314"/>
      <c r="G53" s="313"/>
      <c r="H53" s="285"/>
      <c r="I53" s="313"/>
      <c r="J53" s="285"/>
      <c r="K53" s="313"/>
      <c r="L53" s="315"/>
      <c r="M53" s="313"/>
      <c r="N53" s="315"/>
      <c r="O53" s="313"/>
      <c r="P53" s="315"/>
      <c r="Q53" s="313"/>
      <c r="R53" s="285"/>
      <c r="S53" s="316" t="s">
        <v>218</v>
      </c>
      <c r="T53" s="310"/>
      <c r="U53" s="310"/>
      <c r="V53" s="310"/>
      <c r="W53" s="314"/>
      <c r="X53" s="313"/>
      <c r="Y53" s="285"/>
      <c r="Z53" s="313"/>
      <c r="AA53" s="315"/>
      <c r="AB53" s="313"/>
      <c r="AC53" s="285"/>
      <c r="AD53" s="313"/>
      <c r="AE53" s="286"/>
      <c r="AF53" s="313"/>
      <c r="AG53" s="286"/>
      <c r="AH53" s="313"/>
      <c r="AI53" s="286"/>
    </row>
    <row r="54" spans="1:35" ht="15" customHeight="1" x14ac:dyDescent="0.2">
      <c r="A54" s="309" t="s">
        <v>219</v>
      </c>
      <c r="B54" s="310"/>
      <c r="C54" s="310"/>
      <c r="D54" s="310"/>
      <c r="E54" s="310"/>
      <c r="F54" s="314"/>
      <c r="G54" s="313"/>
      <c r="H54" s="285"/>
      <c r="I54" s="313"/>
      <c r="J54" s="285"/>
      <c r="K54" s="313"/>
      <c r="L54" s="315"/>
      <c r="M54" s="313"/>
      <c r="N54" s="315"/>
      <c r="O54" s="313"/>
      <c r="P54" s="315"/>
      <c r="Q54" s="313"/>
      <c r="R54" s="285"/>
      <c r="S54" s="316" t="s">
        <v>220</v>
      </c>
      <c r="T54" s="310"/>
      <c r="U54" s="310"/>
      <c r="V54" s="310"/>
      <c r="W54" s="314"/>
      <c r="X54" s="313"/>
      <c r="Y54" s="285"/>
      <c r="Z54" s="313"/>
      <c r="AA54" s="315"/>
      <c r="AB54" s="313"/>
      <c r="AC54" s="285"/>
      <c r="AD54" s="313"/>
      <c r="AE54" s="286"/>
      <c r="AF54" s="313"/>
      <c r="AG54" s="286"/>
      <c r="AH54" s="313"/>
      <c r="AI54" s="286"/>
    </row>
    <row r="55" spans="1:35" ht="15" customHeight="1" x14ac:dyDescent="0.2">
      <c r="A55" s="309" t="s">
        <v>221</v>
      </c>
      <c r="B55" s="310"/>
      <c r="C55" s="310"/>
      <c r="D55" s="310"/>
      <c r="E55" s="310"/>
      <c r="F55" s="314"/>
      <c r="G55" s="313"/>
      <c r="H55" s="285"/>
      <c r="I55" s="313"/>
      <c r="J55" s="285"/>
      <c r="K55" s="313"/>
      <c r="L55" s="315"/>
      <c r="M55" s="313"/>
      <c r="N55" s="315"/>
      <c r="O55" s="313"/>
      <c r="P55" s="315"/>
      <c r="Q55" s="313"/>
      <c r="R55" s="285"/>
      <c r="S55" s="316" t="s">
        <v>222</v>
      </c>
      <c r="T55" s="310"/>
      <c r="U55" s="310"/>
      <c r="V55" s="310"/>
      <c r="W55" s="314"/>
      <c r="X55" s="313"/>
      <c r="Y55" s="285"/>
      <c r="Z55" s="313"/>
      <c r="AA55" s="315"/>
      <c r="AB55" s="313"/>
      <c r="AC55" s="285"/>
      <c r="AD55" s="313"/>
      <c r="AE55" s="286"/>
      <c r="AF55" s="313"/>
      <c r="AG55" s="286"/>
      <c r="AH55" s="313"/>
      <c r="AI55" s="286"/>
    </row>
    <row r="56" spans="1:35" ht="15" customHeight="1" x14ac:dyDescent="0.2">
      <c r="A56" s="309" t="s">
        <v>223</v>
      </c>
      <c r="B56" s="310"/>
      <c r="C56" s="310"/>
      <c r="D56" s="310"/>
      <c r="E56" s="310"/>
      <c r="F56" s="314"/>
      <c r="G56" s="313"/>
      <c r="H56" s="285"/>
      <c r="I56" s="313"/>
      <c r="J56" s="285"/>
      <c r="K56" s="313"/>
      <c r="L56" s="315"/>
      <c r="M56" s="313"/>
      <c r="N56" s="315"/>
      <c r="O56" s="313"/>
      <c r="P56" s="315"/>
      <c r="Q56" s="313"/>
      <c r="R56" s="285"/>
      <c r="S56" s="316"/>
      <c r="T56" s="310"/>
      <c r="U56" s="310"/>
      <c r="V56" s="310"/>
      <c r="W56" s="314"/>
      <c r="X56" s="313"/>
      <c r="Y56" s="285"/>
      <c r="Z56" s="313"/>
      <c r="AA56" s="315"/>
      <c r="AB56" s="313"/>
      <c r="AC56" s="285"/>
      <c r="AD56" s="313"/>
      <c r="AE56" s="286"/>
      <c r="AF56" s="313"/>
      <c r="AG56" s="286"/>
      <c r="AH56" s="313"/>
      <c r="AI56" s="286"/>
    </row>
    <row r="57" spans="1:35" ht="5.25" customHeight="1" x14ac:dyDescent="0.2"/>
    <row r="58" spans="1:35" ht="18.649999999999999" customHeight="1" x14ac:dyDescent="0.2">
      <c r="B58" s="98" t="s">
        <v>224</v>
      </c>
    </row>
    <row r="59" spans="1:35" ht="9" customHeight="1" x14ac:dyDescent="0.2"/>
    <row r="60" spans="1:35" ht="22.5" customHeight="1" x14ac:dyDescent="0.2">
      <c r="A60" s="108" t="s">
        <v>246</v>
      </c>
    </row>
    <row r="61" spans="1:35" ht="5.25" customHeight="1" x14ac:dyDescent="0.2">
      <c r="A61" s="108"/>
    </row>
    <row r="62" spans="1:35" ht="24" customHeight="1" x14ac:dyDescent="0.2">
      <c r="A62" s="108"/>
      <c r="B62" s="102" t="s">
        <v>225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283" t="s">
        <v>226</v>
      </c>
      <c r="O62" s="283"/>
      <c r="P62" s="283"/>
      <c r="Q62" s="283"/>
      <c r="R62" s="283"/>
      <c r="S62" s="283"/>
      <c r="T62" s="283"/>
      <c r="U62" s="283"/>
      <c r="V62" s="283"/>
      <c r="W62" s="317"/>
      <c r="X62" s="318"/>
      <c r="Y62" s="319"/>
      <c r="Z62" s="319"/>
      <c r="AA62" s="319"/>
      <c r="AB62" s="319"/>
      <c r="AC62" s="319"/>
      <c r="AD62" s="319"/>
      <c r="AE62" s="319"/>
      <c r="AF62" s="319"/>
      <c r="AG62" s="319"/>
      <c r="AH62" s="319"/>
      <c r="AI62" s="319"/>
    </row>
    <row r="63" spans="1:35" ht="24" customHeight="1" x14ac:dyDescent="0.2">
      <c r="A63" s="108"/>
      <c r="N63" s="283" t="s">
        <v>227</v>
      </c>
      <c r="O63" s="283"/>
      <c r="P63" s="317"/>
      <c r="Q63" s="320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</row>
    <row r="64" spans="1:35" ht="4.5" customHeight="1" x14ac:dyDescent="0.2">
      <c r="A64" s="108"/>
    </row>
    <row r="65" spans="1:35" ht="15" customHeight="1" x14ac:dyDescent="0.2">
      <c r="A65" s="105" t="s">
        <v>228</v>
      </c>
    </row>
    <row r="66" spans="1:35" ht="33.75" customHeight="1" x14ac:dyDescent="0.2">
      <c r="A66" s="321" t="str">
        <f>"R7/"&amp;G39</f>
        <v>R7/3/25</v>
      </c>
      <c r="B66" s="321"/>
      <c r="C66" s="321"/>
      <c r="D66" s="321"/>
      <c r="E66" s="322" t="s">
        <v>229</v>
      </c>
      <c r="F66" s="323"/>
      <c r="G66" s="323"/>
      <c r="H66" s="323"/>
      <c r="I66" s="323"/>
      <c r="J66" s="323"/>
      <c r="K66" s="323"/>
      <c r="L66" s="323"/>
      <c r="M66" s="323"/>
      <c r="N66" s="323"/>
      <c r="O66" s="323"/>
      <c r="P66" s="324"/>
      <c r="Q66" s="325" t="s">
        <v>230</v>
      </c>
      <c r="R66" s="323"/>
      <c r="S66" s="326" t="str">
        <f>"R7/"&amp;M39</f>
        <v>R7/3/28</v>
      </c>
      <c r="T66" s="327"/>
      <c r="U66" s="327"/>
      <c r="V66" s="328"/>
      <c r="W66" s="325" t="s">
        <v>229</v>
      </c>
      <c r="X66" s="322"/>
      <c r="Y66" s="322"/>
      <c r="Z66" s="322"/>
      <c r="AA66" s="322"/>
      <c r="AB66" s="322"/>
      <c r="AC66" s="322"/>
      <c r="AD66" s="322"/>
      <c r="AE66" s="322"/>
      <c r="AF66" s="322"/>
      <c r="AG66" s="329"/>
      <c r="AH66" s="330" t="s">
        <v>231</v>
      </c>
      <c r="AI66" s="330"/>
    </row>
    <row r="67" spans="1:35" ht="33.75" customHeight="1" x14ac:dyDescent="0.2">
      <c r="A67" s="321" t="str">
        <f>"R7/"&amp;I39</f>
        <v>R7/3/26</v>
      </c>
      <c r="B67" s="321"/>
      <c r="C67" s="321"/>
      <c r="D67" s="321"/>
      <c r="E67" s="322" t="s">
        <v>229</v>
      </c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4"/>
      <c r="Q67" s="325" t="s">
        <v>230</v>
      </c>
      <c r="R67" s="323"/>
      <c r="S67" s="326" t="str">
        <f>"R7/"&amp;O39</f>
        <v>R7/3/29</v>
      </c>
      <c r="T67" s="327"/>
      <c r="U67" s="327"/>
      <c r="V67" s="328"/>
      <c r="W67" s="325" t="s">
        <v>229</v>
      </c>
      <c r="X67" s="322"/>
      <c r="Y67" s="322"/>
      <c r="Z67" s="322"/>
      <c r="AA67" s="322"/>
      <c r="AB67" s="322"/>
      <c r="AC67" s="322"/>
      <c r="AD67" s="322"/>
      <c r="AE67" s="322"/>
      <c r="AF67" s="322"/>
      <c r="AG67" s="329"/>
      <c r="AH67" s="330" t="s">
        <v>231</v>
      </c>
      <c r="AI67" s="330"/>
    </row>
    <row r="68" spans="1:35" ht="33.75" customHeight="1" x14ac:dyDescent="0.2">
      <c r="A68" s="321" t="str">
        <f>"R7/"&amp;K39</f>
        <v>R7/3/27</v>
      </c>
      <c r="B68" s="321"/>
      <c r="C68" s="321"/>
      <c r="D68" s="321"/>
      <c r="E68" s="322" t="s">
        <v>229</v>
      </c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4"/>
      <c r="Q68" s="325" t="s">
        <v>230</v>
      </c>
      <c r="R68" s="323"/>
      <c r="S68" s="326" t="str">
        <f>"R7/"&amp;Q39</f>
        <v>R7/3/30</v>
      </c>
      <c r="T68" s="327"/>
      <c r="U68" s="327"/>
      <c r="V68" s="328"/>
      <c r="W68" s="325" t="s">
        <v>229</v>
      </c>
      <c r="X68" s="322"/>
      <c r="Y68" s="322"/>
      <c r="Z68" s="322"/>
      <c r="AA68" s="322"/>
      <c r="AB68" s="322"/>
      <c r="AC68" s="322"/>
      <c r="AD68" s="322"/>
      <c r="AE68" s="322"/>
      <c r="AF68" s="322"/>
      <c r="AG68" s="329"/>
      <c r="AH68" s="330" t="s">
        <v>231</v>
      </c>
      <c r="AI68" s="330"/>
    </row>
  </sheetData>
  <mergeCells count="255">
    <mergeCell ref="A68:D68"/>
    <mergeCell ref="E68:P68"/>
    <mergeCell ref="Q68:R68"/>
    <mergeCell ref="S68:V68"/>
    <mergeCell ref="W68:AG68"/>
    <mergeCell ref="AH68:AI68"/>
    <mergeCell ref="A67:D67"/>
    <mergeCell ref="E67:P67"/>
    <mergeCell ref="Q67:R67"/>
    <mergeCell ref="S67:V67"/>
    <mergeCell ref="W67:AG67"/>
    <mergeCell ref="AH67:AI67"/>
    <mergeCell ref="N62:W62"/>
    <mergeCell ref="X62:AI62"/>
    <mergeCell ref="N63:P63"/>
    <mergeCell ref="Q63:AI63"/>
    <mergeCell ref="A66:D66"/>
    <mergeCell ref="E66:P66"/>
    <mergeCell ref="Q66:R66"/>
    <mergeCell ref="S66:V66"/>
    <mergeCell ref="W66:AG66"/>
    <mergeCell ref="AH66:AI66"/>
    <mergeCell ref="X56:Y56"/>
    <mergeCell ref="Z56:AA56"/>
    <mergeCell ref="AB56:AC56"/>
    <mergeCell ref="AD56:AE56"/>
    <mergeCell ref="AF56:AG56"/>
    <mergeCell ref="AH56:AI56"/>
    <mergeCell ref="AF55:AG55"/>
    <mergeCell ref="AH55:AI55"/>
    <mergeCell ref="A56:F56"/>
    <mergeCell ref="G56:H56"/>
    <mergeCell ref="I56:J56"/>
    <mergeCell ref="K56:L56"/>
    <mergeCell ref="M56:N56"/>
    <mergeCell ref="O56:P56"/>
    <mergeCell ref="Q56:R56"/>
    <mergeCell ref="S56:W56"/>
    <mergeCell ref="Q55:R55"/>
    <mergeCell ref="S55:W55"/>
    <mergeCell ref="X55:Y55"/>
    <mergeCell ref="Z55:AA55"/>
    <mergeCell ref="AB55:AC55"/>
    <mergeCell ref="AD55:AE55"/>
    <mergeCell ref="A55:F55"/>
    <mergeCell ref="G55:H55"/>
    <mergeCell ref="I55:J55"/>
    <mergeCell ref="K55:L55"/>
    <mergeCell ref="M55:N55"/>
    <mergeCell ref="O55:P55"/>
    <mergeCell ref="X54:Y54"/>
    <mergeCell ref="Z54:AA54"/>
    <mergeCell ref="AB54:AC54"/>
    <mergeCell ref="AD54:AE54"/>
    <mergeCell ref="AF54:AG54"/>
    <mergeCell ref="AH54:AI54"/>
    <mergeCell ref="AF53:AG53"/>
    <mergeCell ref="AH53:AI53"/>
    <mergeCell ref="A54:F54"/>
    <mergeCell ref="G54:H54"/>
    <mergeCell ref="I54:J54"/>
    <mergeCell ref="K54:L54"/>
    <mergeCell ref="M54:N54"/>
    <mergeCell ref="O54:P54"/>
    <mergeCell ref="Q54:R54"/>
    <mergeCell ref="S54:W54"/>
    <mergeCell ref="Q53:R53"/>
    <mergeCell ref="S53:W53"/>
    <mergeCell ref="X53:Y53"/>
    <mergeCell ref="Z53:AA53"/>
    <mergeCell ref="AB53:AC53"/>
    <mergeCell ref="AD53:AE53"/>
    <mergeCell ref="A53:F53"/>
    <mergeCell ref="G53:H53"/>
    <mergeCell ref="I53:J53"/>
    <mergeCell ref="K53:L53"/>
    <mergeCell ref="M53:N53"/>
    <mergeCell ref="O53:P53"/>
    <mergeCell ref="A50:W50"/>
    <mergeCell ref="X50:Y50"/>
    <mergeCell ref="Z50:AA50"/>
    <mergeCell ref="AB50:AC50"/>
    <mergeCell ref="AD50:AE50"/>
    <mergeCell ref="AF50:AG50"/>
    <mergeCell ref="AH50:AI50"/>
    <mergeCell ref="S49:W49"/>
    <mergeCell ref="X49:Y49"/>
    <mergeCell ref="Z49:AA49"/>
    <mergeCell ref="AB49:AC49"/>
    <mergeCell ref="AD49:AE49"/>
    <mergeCell ref="AF49:AG49"/>
    <mergeCell ref="A48:F48"/>
    <mergeCell ref="G48:H48"/>
    <mergeCell ref="I48:J48"/>
    <mergeCell ref="K48:L48"/>
    <mergeCell ref="M48:N48"/>
    <mergeCell ref="AD48:AE48"/>
    <mergeCell ref="AF48:AG48"/>
    <mergeCell ref="AH48:AI48"/>
    <mergeCell ref="A49:F49"/>
    <mergeCell ref="G49:H49"/>
    <mergeCell ref="I49:J49"/>
    <mergeCell ref="K49:L49"/>
    <mergeCell ref="M49:N49"/>
    <mergeCell ref="O49:P49"/>
    <mergeCell ref="Q49:R49"/>
    <mergeCell ref="O48:P48"/>
    <mergeCell ref="Q48:R48"/>
    <mergeCell ref="S48:W48"/>
    <mergeCell ref="X48:Y48"/>
    <mergeCell ref="Z48:AA48"/>
    <mergeCell ref="AB48:AC48"/>
    <mergeCell ref="AH49:AI49"/>
    <mergeCell ref="Z46:AA46"/>
    <mergeCell ref="AB46:AC46"/>
    <mergeCell ref="AD46:AE46"/>
    <mergeCell ref="AF46:AG46"/>
    <mergeCell ref="Z47:AA47"/>
    <mergeCell ref="AB47:AC47"/>
    <mergeCell ref="AD47:AE47"/>
    <mergeCell ref="AF47:AG47"/>
    <mergeCell ref="AH47:AI47"/>
    <mergeCell ref="A47:F47"/>
    <mergeCell ref="G47:H47"/>
    <mergeCell ref="I47:J47"/>
    <mergeCell ref="K47:L47"/>
    <mergeCell ref="M47:N47"/>
    <mergeCell ref="O47:P47"/>
    <mergeCell ref="Q47:R47"/>
    <mergeCell ref="S47:W47"/>
    <mergeCell ref="X47:Y47"/>
    <mergeCell ref="A45:F45"/>
    <mergeCell ref="G45:H45"/>
    <mergeCell ref="I45:J45"/>
    <mergeCell ref="K45:L45"/>
    <mergeCell ref="M45:N45"/>
    <mergeCell ref="AD45:AE45"/>
    <mergeCell ref="AF45:AG45"/>
    <mergeCell ref="AH45:AI45"/>
    <mergeCell ref="A46:F46"/>
    <mergeCell ref="G46:H46"/>
    <mergeCell ref="I46:J46"/>
    <mergeCell ref="K46:L46"/>
    <mergeCell ref="M46:N46"/>
    <mergeCell ref="O46:P46"/>
    <mergeCell ref="Q46:R46"/>
    <mergeCell ref="O45:P45"/>
    <mergeCell ref="Q45:R45"/>
    <mergeCell ref="S45:W45"/>
    <mergeCell ref="X45:Y45"/>
    <mergeCell ref="Z45:AA45"/>
    <mergeCell ref="AB45:AC45"/>
    <mergeCell ref="AH46:AI46"/>
    <mergeCell ref="S46:W46"/>
    <mergeCell ref="X46:Y46"/>
    <mergeCell ref="Z43:AA43"/>
    <mergeCell ref="AB43:AC43"/>
    <mergeCell ref="AD43:AE43"/>
    <mergeCell ref="AF43:AG43"/>
    <mergeCell ref="Z44:AA44"/>
    <mergeCell ref="AB44:AC44"/>
    <mergeCell ref="AD44:AE44"/>
    <mergeCell ref="AF44:AG44"/>
    <mergeCell ref="AH44:AI44"/>
    <mergeCell ref="A44:F44"/>
    <mergeCell ref="G44:H44"/>
    <mergeCell ref="I44:J44"/>
    <mergeCell ref="K44:L44"/>
    <mergeCell ref="M44:N44"/>
    <mergeCell ref="O44:P44"/>
    <mergeCell ref="Q44:R44"/>
    <mergeCell ref="S44:W44"/>
    <mergeCell ref="X44:Y44"/>
    <mergeCell ref="A42:F42"/>
    <mergeCell ref="G42:H42"/>
    <mergeCell ref="I42:J42"/>
    <mergeCell ref="K42:L42"/>
    <mergeCell ref="M42:N42"/>
    <mergeCell ref="AD42:AE42"/>
    <mergeCell ref="AF42:AG42"/>
    <mergeCell ref="AH42:AI42"/>
    <mergeCell ref="A43:F43"/>
    <mergeCell ref="G43:H43"/>
    <mergeCell ref="I43:J43"/>
    <mergeCell ref="K43:L43"/>
    <mergeCell ref="M43:N43"/>
    <mergeCell ref="O43:P43"/>
    <mergeCell ref="Q43:R43"/>
    <mergeCell ref="O42:P42"/>
    <mergeCell ref="Q42:R42"/>
    <mergeCell ref="S42:W42"/>
    <mergeCell ref="X42:Y42"/>
    <mergeCell ref="Z42:AA42"/>
    <mergeCell ref="AB42:AC42"/>
    <mergeCell ref="AH43:AI43"/>
    <mergeCell ref="S43:W43"/>
    <mergeCell ref="X43:Y43"/>
    <mergeCell ref="AH40:AI40"/>
    <mergeCell ref="A41:F41"/>
    <mergeCell ref="G41:H41"/>
    <mergeCell ref="I41:J41"/>
    <mergeCell ref="K41:L41"/>
    <mergeCell ref="M41:N41"/>
    <mergeCell ref="O41:P41"/>
    <mergeCell ref="Q41:R41"/>
    <mergeCell ref="S41:W41"/>
    <mergeCell ref="X41:Y41"/>
    <mergeCell ref="S40:W40"/>
    <mergeCell ref="X40:Y40"/>
    <mergeCell ref="Z40:AA40"/>
    <mergeCell ref="AB40:AC40"/>
    <mergeCell ref="AD40:AE40"/>
    <mergeCell ref="AF40:AG40"/>
    <mergeCell ref="Z41:AA41"/>
    <mergeCell ref="AB41:AC41"/>
    <mergeCell ref="AD41:AE41"/>
    <mergeCell ref="AF41:AG41"/>
    <mergeCell ref="AH41:AI41"/>
    <mergeCell ref="A40:F40"/>
    <mergeCell ref="G40:H40"/>
    <mergeCell ref="I40:J40"/>
    <mergeCell ref="K40:L40"/>
    <mergeCell ref="M40:N40"/>
    <mergeCell ref="O40:P40"/>
    <mergeCell ref="Q40:R40"/>
    <mergeCell ref="O39:P39"/>
    <mergeCell ref="Q39:R39"/>
    <mergeCell ref="B5:F5"/>
    <mergeCell ref="G5:R5"/>
    <mergeCell ref="S5:T5"/>
    <mergeCell ref="W5:Y5"/>
    <mergeCell ref="Z5:AI5"/>
    <mergeCell ref="A39:F39"/>
    <mergeCell ref="G39:H39"/>
    <mergeCell ref="I39:J39"/>
    <mergeCell ref="K39:L39"/>
    <mergeCell ref="M39:N39"/>
    <mergeCell ref="AD39:AE39"/>
    <mergeCell ref="AF39:AG39"/>
    <mergeCell ref="AH39:AI39"/>
    <mergeCell ref="S39:W39"/>
    <mergeCell ref="X39:Y39"/>
    <mergeCell ref="Z39:AA39"/>
    <mergeCell ref="AB39:AC39"/>
    <mergeCell ref="G3:V3"/>
    <mergeCell ref="W3:Y3"/>
    <mergeCell ref="Z3:AI3"/>
    <mergeCell ref="B4:F4"/>
    <mergeCell ref="G4:R4"/>
    <mergeCell ref="S4:V4"/>
    <mergeCell ref="W4:AE4"/>
    <mergeCell ref="AF4:AH4"/>
    <mergeCell ref="A1:AI1"/>
    <mergeCell ref="A2:AI2"/>
    <mergeCell ref="B3:F3"/>
  </mergeCells>
  <phoneticPr fontId="15"/>
  <dataValidations count="3">
    <dataValidation allowBlank="1" showInputMessage="1" showErrorMessage="1" sqref="M34:X34 E30:Z31 E28:X28 E26:Z26 E36:Z36 H24:I24 K24:L24" xr:uid="{00000000-0002-0000-0400-000000000000}"/>
    <dataValidation type="list" allowBlank="1" showInputMessage="1" showErrorMessage="1" sqref="S15:S22" xr:uid="{00000000-0002-0000-0400-000002000000}">
      <formula1>AD$16</formula1>
    </dataValidation>
    <dataValidation type="list" allowBlank="1" showInputMessage="1" showErrorMessage="1" sqref="W15:W22" xr:uid="{00000000-0002-0000-0400-000003000000}">
      <formula1>AD$16</formula1>
    </dataValidation>
  </dataValidations>
  <printOptions horizontalCentered="1" verticalCentered="1"/>
  <pageMargins left="0.19685039370078741" right="0.19685039370078741" top="0.78740157480314965" bottom="0.78740157480314965" header="0.31496062992125984" footer="0.31496062992125984"/>
  <pageSetup paperSize="9" scale="72" orientation="portrait" r:id="rId1"/>
  <headerFooter>
    <oddHeader>&amp;R公益社団法人日本ボクシング連盟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データ入力用</vt:lpstr>
      <vt:lpstr>男女その1</vt:lpstr>
      <vt:lpstr>男子その2</vt:lpstr>
      <vt:lpstr>女子その2</vt:lpstr>
      <vt:lpstr>男女兼用健康申告書</vt:lpstr>
      <vt:lpstr>女子その2!Print_Area</vt:lpstr>
      <vt:lpstr>男子その2!Print_Area</vt:lpstr>
      <vt:lpstr>男女その1!Print_Area</vt:lpstr>
      <vt:lpstr>男女兼用健康申告書!Print_Area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Jabf</dc:creator>
  <cp:lastModifiedBy>Takenowaki Tomoaki</cp:lastModifiedBy>
  <cp:lastPrinted>2024-10-16T14:31:51Z</cp:lastPrinted>
  <dcterms:created xsi:type="dcterms:W3CDTF">2018-06-19T04:44:52Z</dcterms:created>
  <dcterms:modified xsi:type="dcterms:W3CDTF">2025-01-14T04:29:10Z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2019-08-16T10:45:14Z</vt:filetime>
  </property>
</Properties>
</file>